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-i5\Desktop\"/>
    </mc:Choice>
  </mc:AlternateContent>
  <bookViews>
    <workbookView xWindow="0" yWindow="0" windowWidth="23040" windowHeight="9168" activeTab="2"/>
  </bookViews>
  <sheets>
    <sheet name="Rész" sheetId="5" r:id="rId1"/>
    <sheet name="Alap" sheetId="1" r:id="rId2"/>
    <sheet name="Magyarázat" sheetId="4" r:id="rId3"/>
    <sheet name="Háttér" sheetId="3" r:id="rId4"/>
  </sheets>
  <definedNames>
    <definedName name="_xlnm._FilterDatabase" localSheetId="1" hidden="1">Alap!$C$3:$M$762</definedName>
    <definedName name="_xlnm._FilterDatabase" localSheetId="0" hidden="1">Rész!$C$3:$M$762</definedName>
  </definedNames>
  <calcPr calcId="162913"/>
</workbook>
</file>

<file path=xl/calcChain.xml><?xml version="1.0" encoding="utf-8"?>
<calcChain xmlns="http://schemas.openxmlformats.org/spreadsheetml/2006/main">
  <c r="B762" i="5" l="1"/>
  <c r="B761" i="5"/>
  <c r="B760" i="5"/>
  <c r="B759" i="5"/>
  <c r="B758" i="5"/>
  <c r="B757" i="5"/>
  <c r="B756" i="5"/>
  <c r="B755" i="5"/>
  <c r="B754" i="5"/>
  <c r="B753" i="5"/>
  <c r="B752" i="5"/>
  <c r="B751" i="5"/>
  <c r="B750" i="5"/>
  <c r="B749" i="5"/>
  <c r="B748" i="5"/>
  <c r="B747" i="5"/>
  <c r="B746" i="5"/>
  <c r="B745" i="5"/>
  <c r="B744" i="5"/>
  <c r="B743" i="5"/>
  <c r="B742" i="5"/>
  <c r="B741" i="5"/>
  <c r="B740" i="5"/>
  <c r="B739" i="5"/>
  <c r="B738" i="5"/>
  <c r="B737" i="5"/>
  <c r="B736" i="5"/>
  <c r="B735" i="5"/>
  <c r="B734" i="5"/>
  <c r="B733" i="5"/>
  <c r="B732" i="5"/>
  <c r="B731" i="5"/>
  <c r="B730" i="5"/>
  <c r="B729" i="5"/>
  <c r="B728" i="5"/>
  <c r="B727" i="5"/>
  <c r="B726" i="5"/>
  <c r="B725" i="5"/>
  <c r="B724" i="5"/>
  <c r="B723" i="5"/>
  <c r="B722" i="5"/>
  <c r="B721" i="5"/>
  <c r="B720" i="5"/>
  <c r="B719" i="5"/>
  <c r="B718" i="5"/>
  <c r="B717" i="5"/>
  <c r="B716" i="5"/>
  <c r="B715" i="5"/>
  <c r="B714" i="5"/>
  <c r="B713" i="5"/>
  <c r="B712" i="5"/>
  <c r="B711" i="5"/>
  <c r="B710" i="5"/>
  <c r="B709" i="5"/>
  <c r="B708" i="5"/>
  <c r="B707" i="5"/>
  <c r="B706" i="5"/>
  <c r="B705" i="5"/>
  <c r="B704" i="5"/>
  <c r="B703" i="5"/>
  <c r="B702" i="5"/>
  <c r="B701" i="5"/>
  <c r="B700" i="5"/>
  <c r="B699" i="5"/>
  <c r="B698" i="5"/>
  <c r="B697" i="5"/>
  <c r="B696" i="5"/>
  <c r="B695" i="5"/>
  <c r="B694" i="5"/>
  <c r="B693" i="5"/>
  <c r="B692" i="5"/>
  <c r="B691" i="5"/>
  <c r="B690" i="5"/>
  <c r="B689" i="5"/>
  <c r="B688" i="5"/>
  <c r="B687" i="5"/>
  <c r="B686" i="5"/>
  <c r="B685" i="5"/>
  <c r="B684" i="5"/>
  <c r="B683" i="5"/>
  <c r="B682" i="5"/>
  <c r="B681" i="5"/>
  <c r="B680" i="5"/>
  <c r="B679" i="5"/>
  <c r="B678" i="5"/>
  <c r="B677" i="5"/>
  <c r="B676" i="5"/>
  <c r="B675" i="5"/>
  <c r="B674" i="5"/>
  <c r="B673" i="5"/>
  <c r="B672" i="5"/>
  <c r="B671" i="5"/>
  <c r="B670" i="5"/>
  <c r="B669" i="5"/>
  <c r="B668" i="5"/>
  <c r="B667" i="5"/>
  <c r="B666" i="5"/>
  <c r="B665" i="5"/>
  <c r="B664" i="5"/>
  <c r="B663" i="5"/>
  <c r="B662" i="5"/>
  <c r="B661" i="5"/>
  <c r="B660" i="5"/>
  <c r="B659" i="5"/>
  <c r="B658" i="5"/>
  <c r="B657" i="5"/>
  <c r="B656" i="5"/>
  <c r="B655" i="5"/>
  <c r="B654" i="5"/>
  <c r="B653" i="5"/>
  <c r="B652" i="5"/>
  <c r="B651" i="5"/>
  <c r="B650" i="5"/>
  <c r="B649" i="5"/>
  <c r="B648" i="5"/>
  <c r="B647" i="5"/>
  <c r="B646" i="5"/>
  <c r="B645" i="5"/>
  <c r="B644" i="5"/>
  <c r="B643" i="5"/>
  <c r="B642" i="5"/>
  <c r="B641" i="5"/>
  <c r="B640" i="5"/>
  <c r="B639" i="5"/>
  <c r="B638" i="5"/>
  <c r="B637" i="5"/>
  <c r="B636" i="5"/>
  <c r="B635" i="5"/>
  <c r="B634" i="5"/>
  <c r="B633" i="5"/>
  <c r="B632" i="5"/>
  <c r="B631" i="5"/>
  <c r="B630" i="5"/>
  <c r="B629" i="5"/>
  <c r="B628" i="5"/>
  <c r="B627" i="5"/>
  <c r="B626" i="5"/>
  <c r="B625" i="5"/>
  <c r="B624" i="5"/>
  <c r="B623" i="5"/>
  <c r="B622" i="5"/>
  <c r="B621" i="5"/>
  <c r="B620" i="5"/>
  <c r="B619" i="5"/>
  <c r="B618" i="5"/>
  <c r="B617" i="5"/>
  <c r="B616" i="5"/>
  <c r="B615" i="5"/>
  <c r="B614" i="5"/>
  <c r="B613" i="5"/>
  <c r="B612" i="5"/>
  <c r="B611" i="5"/>
  <c r="B610" i="5"/>
  <c r="B609" i="5"/>
  <c r="B608" i="5"/>
  <c r="B607" i="5"/>
  <c r="B606" i="5"/>
  <c r="B605" i="5"/>
  <c r="B604" i="5"/>
  <c r="B603" i="5"/>
  <c r="B602" i="5"/>
  <c r="B601" i="5"/>
  <c r="B600" i="5"/>
  <c r="B599" i="5"/>
  <c r="B598" i="5"/>
  <c r="B597" i="5"/>
  <c r="B596" i="5"/>
  <c r="B595" i="5"/>
  <c r="B594" i="5"/>
  <c r="B593" i="5"/>
  <c r="B592" i="5"/>
  <c r="B591" i="5"/>
  <c r="B590" i="5"/>
  <c r="B589" i="5"/>
  <c r="B588" i="5"/>
  <c r="B587" i="5"/>
  <c r="B586" i="5"/>
  <c r="B585" i="5"/>
  <c r="B584" i="5"/>
  <c r="B583" i="5"/>
  <c r="B582" i="5"/>
  <c r="B581" i="5"/>
  <c r="B580" i="5"/>
  <c r="B579" i="5"/>
  <c r="B578" i="5"/>
  <c r="B577" i="5"/>
  <c r="B576" i="5"/>
  <c r="B575" i="5"/>
  <c r="B574" i="5"/>
  <c r="B573" i="5"/>
  <c r="B572" i="5"/>
  <c r="B571" i="5"/>
  <c r="B570" i="5"/>
  <c r="B569" i="5"/>
  <c r="B568" i="5"/>
  <c r="B567" i="5"/>
  <c r="B566" i="5"/>
  <c r="B565" i="5"/>
  <c r="B564" i="5"/>
  <c r="B563" i="5"/>
  <c r="B562" i="5"/>
  <c r="B561" i="5"/>
  <c r="B560" i="5"/>
  <c r="B559" i="5"/>
  <c r="B558" i="5"/>
  <c r="B557" i="5"/>
  <c r="B556" i="5"/>
  <c r="B555" i="5"/>
  <c r="B554" i="5"/>
  <c r="B553" i="5"/>
  <c r="B552" i="5"/>
  <c r="B551" i="5"/>
  <c r="B550" i="5"/>
  <c r="B549" i="5"/>
  <c r="B548" i="5"/>
  <c r="B547" i="5"/>
  <c r="B546" i="5"/>
  <c r="B545" i="5"/>
  <c r="B544" i="5"/>
  <c r="B543" i="5"/>
  <c r="B542" i="5"/>
  <c r="B541" i="5"/>
  <c r="B540" i="5"/>
  <c r="B539" i="5"/>
  <c r="B538" i="5"/>
  <c r="B537" i="5"/>
  <c r="B536" i="5"/>
  <c r="B535" i="5"/>
  <c r="B534" i="5"/>
  <c r="B533" i="5"/>
  <c r="B532" i="5"/>
  <c r="B531" i="5"/>
  <c r="B530" i="5"/>
  <c r="B529" i="5"/>
  <c r="B528" i="5"/>
  <c r="B527" i="5"/>
  <c r="B526" i="5"/>
  <c r="B525" i="5"/>
  <c r="B524" i="5"/>
  <c r="B523" i="5"/>
  <c r="B522" i="5"/>
  <c r="B521" i="5"/>
  <c r="B520" i="5"/>
  <c r="B519" i="5"/>
  <c r="B518" i="5"/>
  <c r="B517" i="5"/>
  <c r="B516" i="5"/>
  <c r="B515" i="5"/>
  <c r="B514" i="5"/>
  <c r="B513" i="5"/>
  <c r="B512" i="5"/>
  <c r="B511" i="5"/>
  <c r="B510" i="5"/>
  <c r="B509" i="5"/>
  <c r="B508" i="5"/>
  <c r="B507" i="5"/>
  <c r="B506" i="5"/>
  <c r="B505" i="5"/>
  <c r="B504" i="5"/>
  <c r="B503" i="5"/>
  <c r="B502" i="5"/>
  <c r="B501" i="5"/>
  <c r="B500" i="5"/>
  <c r="B499" i="5"/>
  <c r="B498" i="5"/>
  <c r="B497" i="5"/>
  <c r="B496" i="5"/>
  <c r="B495" i="5"/>
  <c r="B494" i="5"/>
  <c r="B493" i="5"/>
  <c r="B492" i="5"/>
  <c r="B491" i="5"/>
  <c r="B490" i="5"/>
  <c r="B489" i="5"/>
  <c r="B488" i="5"/>
  <c r="B487" i="5"/>
  <c r="B486" i="5"/>
  <c r="B485" i="5"/>
  <c r="B484" i="5"/>
  <c r="B483" i="5"/>
  <c r="B482" i="5"/>
  <c r="B481" i="5"/>
  <c r="B480" i="5"/>
  <c r="B479" i="5"/>
  <c r="B478" i="5"/>
  <c r="B477" i="5"/>
  <c r="B476" i="5"/>
  <c r="B475" i="5"/>
  <c r="B474" i="5"/>
  <c r="B473" i="5"/>
  <c r="B472" i="5"/>
  <c r="B471" i="5"/>
  <c r="B470" i="5"/>
  <c r="B469" i="5"/>
  <c r="B468" i="5"/>
  <c r="B467" i="5"/>
  <c r="B466" i="5"/>
  <c r="B465" i="5"/>
  <c r="B464" i="5"/>
  <c r="B463" i="5"/>
  <c r="B462" i="5"/>
  <c r="B461" i="5"/>
  <c r="B460" i="5"/>
  <c r="B459" i="5"/>
  <c r="B458" i="5"/>
  <c r="B457" i="5"/>
  <c r="B456" i="5"/>
  <c r="B455" i="5"/>
  <c r="B454" i="5"/>
  <c r="B453" i="5"/>
  <c r="B452" i="5"/>
  <c r="B451" i="5"/>
  <c r="B450" i="5"/>
  <c r="B449" i="5"/>
  <c r="B448" i="5"/>
  <c r="B447" i="5"/>
  <c r="B446" i="5"/>
  <c r="B445" i="5"/>
  <c r="B444" i="5"/>
  <c r="B443" i="5"/>
  <c r="B442" i="5"/>
  <c r="B441" i="5"/>
  <c r="B440" i="5"/>
  <c r="B439" i="5"/>
  <c r="B438" i="5"/>
  <c r="B437" i="5"/>
  <c r="B436" i="5"/>
  <c r="B435" i="5"/>
  <c r="B434" i="5"/>
  <c r="B433" i="5"/>
  <c r="B432" i="5"/>
  <c r="B431" i="5"/>
  <c r="B430" i="5"/>
  <c r="B429" i="5"/>
  <c r="B428" i="5"/>
  <c r="B427" i="5"/>
  <c r="B426" i="5"/>
  <c r="B425" i="5"/>
  <c r="B424" i="5"/>
  <c r="B423" i="5"/>
  <c r="B422" i="5"/>
  <c r="B421" i="5"/>
  <c r="B420" i="5"/>
  <c r="B419" i="5"/>
  <c r="B418" i="5"/>
  <c r="B417" i="5"/>
  <c r="B416" i="5"/>
  <c r="B415" i="5"/>
  <c r="B414" i="5"/>
  <c r="B413" i="5"/>
  <c r="B412" i="5"/>
  <c r="B411" i="5"/>
  <c r="B410" i="5"/>
  <c r="B409" i="5"/>
  <c r="B408" i="5"/>
  <c r="B407" i="5"/>
  <c r="B406" i="5"/>
  <c r="B405" i="5"/>
  <c r="B404" i="5"/>
  <c r="B403" i="5"/>
  <c r="B402" i="5"/>
  <c r="B401" i="5"/>
  <c r="B400" i="5"/>
  <c r="B399" i="5"/>
  <c r="B398" i="5"/>
  <c r="B397" i="5"/>
  <c r="B396" i="5"/>
  <c r="B395" i="5"/>
  <c r="B394" i="5"/>
  <c r="B393" i="5"/>
  <c r="B392" i="5"/>
  <c r="B391" i="5"/>
  <c r="B390" i="5"/>
  <c r="B389" i="5"/>
  <c r="B388" i="5"/>
  <c r="B387" i="5"/>
  <c r="B386" i="5"/>
  <c r="B385" i="5"/>
  <c r="B384" i="5"/>
  <c r="B383" i="5"/>
  <c r="B382" i="5"/>
  <c r="B381" i="5"/>
  <c r="B380" i="5"/>
  <c r="B379" i="5"/>
  <c r="B378" i="5"/>
  <c r="B377" i="5"/>
  <c r="B376" i="5"/>
  <c r="B375" i="5"/>
  <c r="B374" i="5"/>
  <c r="B373" i="5"/>
  <c r="B372" i="5"/>
  <c r="B371" i="5"/>
  <c r="B370" i="5"/>
  <c r="B369" i="5"/>
  <c r="B368" i="5"/>
  <c r="B367" i="5"/>
  <c r="B366" i="5"/>
  <c r="B365" i="5"/>
  <c r="B364" i="5"/>
  <c r="B363" i="5"/>
  <c r="B362" i="5"/>
  <c r="B361" i="5"/>
  <c r="B360" i="5"/>
  <c r="B359" i="5"/>
  <c r="B358" i="5"/>
  <c r="B357" i="5"/>
  <c r="B356" i="5"/>
  <c r="B355" i="5"/>
  <c r="B354" i="5"/>
  <c r="B353" i="5"/>
  <c r="B352" i="5"/>
  <c r="B351" i="5"/>
  <c r="B350" i="5"/>
  <c r="B349" i="5"/>
  <c r="B348" i="5"/>
  <c r="B347" i="5"/>
  <c r="B346" i="5"/>
  <c r="B345" i="5"/>
  <c r="B344" i="5"/>
  <c r="B343" i="5"/>
  <c r="B342" i="5"/>
  <c r="B341" i="5"/>
  <c r="B340" i="5"/>
  <c r="B339" i="5"/>
  <c r="B338" i="5"/>
  <c r="B337" i="5"/>
  <c r="B336" i="5"/>
  <c r="B335" i="5"/>
  <c r="B334" i="5"/>
  <c r="B333" i="5"/>
  <c r="B332" i="5"/>
  <c r="B331" i="5"/>
  <c r="B330" i="5"/>
  <c r="B329" i="5"/>
  <c r="B328" i="5"/>
  <c r="B327" i="5"/>
  <c r="B326" i="5"/>
  <c r="B325" i="5"/>
  <c r="B324" i="5"/>
  <c r="B323" i="5"/>
  <c r="B322" i="5"/>
  <c r="B321" i="5"/>
  <c r="B320" i="5"/>
  <c r="B319" i="5"/>
  <c r="B318" i="5"/>
  <c r="B317" i="5"/>
  <c r="B316" i="5"/>
  <c r="B315" i="5"/>
  <c r="B314" i="5"/>
  <c r="B313" i="5"/>
  <c r="B312" i="5"/>
  <c r="B311" i="5"/>
  <c r="B310" i="5"/>
  <c r="B309" i="5"/>
  <c r="B308" i="5"/>
  <c r="B307" i="5"/>
  <c r="B306" i="5"/>
  <c r="B305" i="5"/>
  <c r="B304" i="5"/>
  <c r="B303" i="5"/>
  <c r="B302" i="5"/>
  <c r="B301" i="5"/>
  <c r="B300" i="5"/>
  <c r="B299" i="5"/>
  <c r="B298" i="5"/>
  <c r="B297" i="5"/>
  <c r="B296" i="5"/>
  <c r="B295" i="5"/>
  <c r="B294" i="5"/>
  <c r="B293" i="5"/>
  <c r="B292" i="5"/>
  <c r="B291" i="5"/>
  <c r="B290" i="5"/>
  <c r="B289" i="5"/>
  <c r="B288" i="5"/>
  <c r="B287" i="5"/>
  <c r="B286" i="5"/>
  <c r="B285" i="5"/>
  <c r="B284" i="5"/>
  <c r="B283" i="5"/>
  <c r="B282" i="5"/>
  <c r="B281" i="5"/>
  <c r="B280" i="5"/>
  <c r="B279" i="5"/>
  <c r="B278" i="5"/>
  <c r="B277" i="5"/>
  <c r="B276" i="5"/>
  <c r="B275" i="5"/>
  <c r="B274" i="5"/>
  <c r="B273" i="5"/>
  <c r="B272" i="5"/>
  <c r="B271" i="5"/>
  <c r="B270" i="5"/>
  <c r="B269" i="5"/>
  <c r="B268" i="5"/>
  <c r="B267" i="5"/>
  <c r="B266" i="5"/>
  <c r="B265" i="5"/>
  <c r="B264" i="5"/>
  <c r="B263" i="5"/>
  <c r="B262" i="5"/>
  <c r="B261" i="5"/>
  <c r="B260" i="5"/>
  <c r="B259" i="5"/>
  <c r="B258" i="5"/>
  <c r="B257" i="5"/>
  <c r="B256" i="5"/>
  <c r="B255" i="5"/>
  <c r="B254" i="5"/>
  <c r="B253" i="5"/>
  <c r="B252" i="5"/>
  <c r="B251" i="5"/>
  <c r="B250" i="5"/>
  <c r="B249" i="5"/>
  <c r="B248" i="5"/>
  <c r="B247" i="5"/>
  <c r="B246" i="5"/>
  <c r="B245" i="5"/>
  <c r="B244" i="5"/>
  <c r="B243" i="5"/>
  <c r="B242" i="5"/>
  <c r="B241" i="5"/>
  <c r="B240" i="5"/>
  <c r="B239" i="5"/>
  <c r="B238" i="5"/>
  <c r="B237" i="5"/>
  <c r="B236" i="5"/>
  <c r="B235" i="5"/>
  <c r="B234" i="5"/>
  <c r="B233" i="5"/>
  <c r="B232" i="5"/>
  <c r="B231" i="5"/>
  <c r="B230" i="5"/>
  <c r="B229" i="5"/>
  <c r="B228" i="5"/>
  <c r="B227" i="5"/>
  <c r="B226" i="5"/>
  <c r="B225" i="5"/>
  <c r="B224" i="5"/>
  <c r="B223" i="5"/>
  <c r="B222" i="5"/>
  <c r="B221" i="5"/>
  <c r="B220" i="5"/>
  <c r="B219" i="5"/>
  <c r="B218" i="5"/>
  <c r="B217" i="5"/>
  <c r="B216" i="5"/>
  <c r="B215" i="5"/>
  <c r="B214" i="5"/>
  <c r="B213" i="5"/>
  <c r="B212" i="5"/>
  <c r="B211" i="5"/>
  <c r="B210" i="5"/>
  <c r="B209" i="5"/>
  <c r="B208" i="5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O76" i="5"/>
  <c r="N76" i="5"/>
  <c r="M76" i="5"/>
  <c r="L76" i="5"/>
  <c r="K76" i="5"/>
  <c r="J76" i="5"/>
  <c r="I76" i="5"/>
  <c r="F76" i="5"/>
  <c r="E76" i="5"/>
  <c r="B76" i="5"/>
  <c r="O75" i="5"/>
  <c r="N75" i="5"/>
  <c r="M75" i="5"/>
  <c r="L75" i="5"/>
  <c r="K75" i="5"/>
  <c r="J75" i="5"/>
  <c r="I75" i="5"/>
  <c r="F75" i="5"/>
  <c r="E75" i="5"/>
  <c r="B75" i="5"/>
  <c r="O74" i="5"/>
  <c r="N74" i="5"/>
  <c r="M74" i="5"/>
  <c r="L74" i="5"/>
  <c r="K74" i="5"/>
  <c r="J74" i="5"/>
  <c r="I74" i="5"/>
  <c r="F74" i="5"/>
  <c r="E74" i="5"/>
  <c r="B74" i="5"/>
  <c r="O73" i="5"/>
  <c r="N73" i="5"/>
  <c r="M73" i="5"/>
  <c r="L73" i="5"/>
  <c r="K73" i="5"/>
  <c r="J73" i="5"/>
  <c r="I73" i="5"/>
  <c r="F73" i="5"/>
  <c r="E73" i="5"/>
  <c r="B73" i="5"/>
  <c r="O72" i="5"/>
  <c r="N72" i="5"/>
  <c r="M72" i="5"/>
  <c r="L72" i="5"/>
  <c r="K72" i="5"/>
  <c r="J72" i="5"/>
  <c r="I72" i="5"/>
  <c r="F72" i="5"/>
  <c r="E72" i="5"/>
  <c r="B72" i="5"/>
  <c r="O71" i="5"/>
  <c r="N71" i="5"/>
  <c r="M71" i="5"/>
  <c r="L71" i="5"/>
  <c r="K71" i="5"/>
  <c r="J71" i="5"/>
  <c r="I71" i="5"/>
  <c r="F71" i="5"/>
  <c r="E71" i="5"/>
  <c r="B71" i="5"/>
  <c r="O70" i="5"/>
  <c r="N70" i="5"/>
  <c r="M70" i="5"/>
  <c r="L70" i="5"/>
  <c r="K70" i="5"/>
  <c r="J70" i="5"/>
  <c r="I70" i="5"/>
  <c r="F70" i="5"/>
  <c r="E70" i="5"/>
  <c r="B70" i="5"/>
  <c r="O69" i="5"/>
  <c r="N69" i="5"/>
  <c r="M69" i="5"/>
  <c r="L69" i="5"/>
  <c r="K69" i="5"/>
  <c r="J69" i="5"/>
  <c r="I69" i="5"/>
  <c r="F69" i="5"/>
  <c r="E69" i="5"/>
  <c r="B69" i="5"/>
  <c r="O68" i="5"/>
  <c r="N68" i="5"/>
  <c r="M68" i="5"/>
  <c r="L68" i="5"/>
  <c r="K68" i="5"/>
  <c r="J68" i="5"/>
  <c r="I68" i="5"/>
  <c r="F68" i="5"/>
  <c r="E68" i="5"/>
  <c r="B68" i="5"/>
  <c r="O67" i="5"/>
  <c r="N67" i="5"/>
  <c r="M67" i="5"/>
  <c r="L67" i="5"/>
  <c r="K67" i="5"/>
  <c r="J67" i="5"/>
  <c r="I67" i="5"/>
  <c r="F67" i="5"/>
  <c r="E67" i="5"/>
  <c r="B67" i="5"/>
  <c r="O66" i="5"/>
  <c r="N66" i="5"/>
  <c r="M66" i="5"/>
  <c r="L66" i="5"/>
  <c r="K66" i="5"/>
  <c r="J66" i="5"/>
  <c r="I66" i="5"/>
  <c r="F66" i="5"/>
  <c r="E66" i="5"/>
  <c r="B66" i="5"/>
  <c r="O65" i="5"/>
  <c r="N65" i="5"/>
  <c r="M65" i="5"/>
  <c r="L65" i="5"/>
  <c r="K65" i="5"/>
  <c r="J65" i="5"/>
  <c r="I65" i="5"/>
  <c r="F65" i="5"/>
  <c r="E65" i="5"/>
  <c r="B65" i="5"/>
  <c r="O64" i="5"/>
  <c r="N64" i="5"/>
  <c r="M64" i="5"/>
  <c r="L64" i="5"/>
  <c r="K64" i="5"/>
  <c r="J64" i="5"/>
  <c r="I64" i="5"/>
  <c r="F64" i="5"/>
  <c r="E64" i="5"/>
  <c r="B64" i="5"/>
  <c r="O63" i="5"/>
  <c r="N63" i="5"/>
  <c r="M63" i="5"/>
  <c r="L63" i="5"/>
  <c r="K63" i="5"/>
  <c r="J63" i="5"/>
  <c r="I63" i="5"/>
  <c r="F63" i="5"/>
  <c r="E63" i="5"/>
  <c r="B63" i="5"/>
  <c r="O62" i="5"/>
  <c r="N62" i="5"/>
  <c r="M62" i="5"/>
  <c r="L62" i="5"/>
  <c r="K62" i="5"/>
  <c r="J62" i="5"/>
  <c r="I62" i="5"/>
  <c r="F62" i="5"/>
  <c r="E62" i="5"/>
  <c r="B62" i="5"/>
  <c r="O61" i="5"/>
  <c r="N61" i="5"/>
  <c r="M61" i="5"/>
  <c r="L61" i="5"/>
  <c r="K61" i="5"/>
  <c r="J61" i="5"/>
  <c r="I61" i="5"/>
  <c r="F61" i="5"/>
  <c r="E61" i="5"/>
  <c r="B61" i="5"/>
  <c r="O60" i="5"/>
  <c r="N60" i="5"/>
  <c r="M60" i="5"/>
  <c r="L60" i="5"/>
  <c r="K60" i="5"/>
  <c r="J60" i="5"/>
  <c r="I60" i="5"/>
  <c r="F60" i="5"/>
  <c r="E60" i="5"/>
  <c r="B60" i="5"/>
  <c r="O59" i="5"/>
  <c r="N59" i="5"/>
  <c r="M59" i="5"/>
  <c r="L59" i="5"/>
  <c r="K59" i="5"/>
  <c r="J59" i="5"/>
  <c r="I59" i="5"/>
  <c r="F59" i="5"/>
  <c r="E59" i="5"/>
  <c r="B59" i="5"/>
  <c r="O58" i="5"/>
  <c r="N58" i="5"/>
  <c r="M58" i="5"/>
  <c r="L58" i="5"/>
  <c r="K58" i="5"/>
  <c r="J58" i="5"/>
  <c r="I58" i="5"/>
  <c r="F58" i="5"/>
  <c r="E58" i="5"/>
  <c r="B58" i="5"/>
  <c r="O57" i="5"/>
  <c r="N57" i="5"/>
  <c r="M57" i="5"/>
  <c r="L57" i="5"/>
  <c r="K57" i="5"/>
  <c r="J57" i="5"/>
  <c r="I57" i="5"/>
  <c r="F57" i="5"/>
  <c r="E57" i="5"/>
  <c r="B57" i="5"/>
  <c r="O56" i="5"/>
  <c r="N56" i="5"/>
  <c r="M56" i="5"/>
  <c r="L56" i="5"/>
  <c r="K56" i="5"/>
  <c r="J56" i="5"/>
  <c r="I56" i="5"/>
  <c r="F56" i="5"/>
  <c r="E56" i="5"/>
  <c r="B56" i="5"/>
  <c r="O55" i="5"/>
  <c r="N55" i="5"/>
  <c r="M55" i="5"/>
  <c r="L55" i="5"/>
  <c r="K55" i="5"/>
  <c r="J55" i="5"/>
  <c r="I55" i="5"/>
  <c r="F55" i="5"/>
  <c r="E55" i="5"/>
  <c r="B55" i="5"/>
  <c r="O54" i="5"/>
  <c r="N54" i="5"/>
  <c r="M54" i="5"/>
  <c r="L54" i="5"/>
  <c r="K54" i="5"/>
  <c r="J54" i="5"/>
  <c r="I54" i="5"/>
  <c r="F54" i="5"/>
  <c r="E54" i="5"/>
  <c r="B54" i="5"/>
  <c r="O53" i="5"/>
  <c r="N53" i="5"/>
  <c r="M53" i="5"/>
  <c r="L53" i="5"/>
  <c r="K53" i="5"/>
  <c r="J53" i="5"/>
  <c r="I53" i="5"/>
  <c r="F53" i="5"/>
  <c r="E53" i="5"/>
  <c r="B53" i="5"/>
  <c r="O52" i="5"/>
  <c r="N52" i="5"/>
  <c r="M52" i="5"/>
  <c r="L52" i="5"/>
  <c r="K52" i="5"/>
  <c r="J52" i="5"/>
  <c r="I52" i="5"/>
  <c r="F52" i="5"/>
  <c r="E52" i="5"/>
  <c r="B52" i="5"/>
  <c r="O51" i="5"/>
  <c r="N51" i="5"/>
  <c r="M51" i="5"/>
  <c r="L51" i="5"/>
  <c r="K51" i="5"/>
  <c r="J51" i="5"/>
  <c r="I51" i="5"/>
  <c r="F51" i="5"/>
  <c r="E51" i="5"/>
  <c r="B51" i="5"/>
  <c r="O50" i="5"/>
  <c r="N50" i="5"/>
  <c r="M50" i="5"/>
  <c r="L50" i="5"/>
  <c r="K50" i="5"/>
  <c r="J50" i="5"/>
  <c r="I50" i="5"/>
  <c r="F50" i="5"/>
  <c r="E50" i="5"/>
  <c r="B50" i="5"/>
  <c r="O49" i="5"/>
  <c r="N49" i="5"/>
  <c r="M49" i="5"/>
  <c r="L49" i="5"/>
  <c r="K49" i="5"/>
  <c r="J49" i="5"/>
  <c r="I49" i="5"/>
  <c r="F49" i="5"/>
  <c r="E49" i="5"/>
  <c r="B49" i="5"/>
  <c r="O48" i="5"/>
  <c r="N48" i="5"/>
  <c r="M48" i="5"/>
  <c r="L48" i="5"/>
  <c r="K48" i="5"/>
  <c r="J48" i="5"/>
  <c r="I48" i="5"/>
  <c r="F48" i="5"/>
  <c r="E48" i="5"/>
  <c r="B48" i="5"/>
  <c r="O47" i="5"/>
  <c r="N47" i="5"/>
  <c r="M47" i="5"/>
  <c r="L47" i="5"/>
  <c r="K47" i="5"/>
  <c r="J47" i="5"/>
  <c r="I47" i="5"/>
  <c r="F47" i="5"/>
  <c r="E47" i="5"/>
  <c r="B47" i="5"/>
  <c r="O46" i="5"/>
  <c r="N46" i="5"/>
  <c r="M46" i="5"/>
  <c r="L46" i="5"/>
  <c r="K46" i="5"/>
  <c r="J46" i="5"/>
  <c r="I46" i="5"/>
  <c r="F46" i="5"/>
  <c r="E46" i="5"/>
  <c r="B46" i="5"/>
  <c r="O45" i="5"/>
  <c r="N45" i="5"/>
  <c r="M45" i="5"/>
  <c r="L45" i="5"/>
  <c r="K45" i="5"/>
  <c r="J45" i="5"/>
  <c r="I45" i="5"/>
  <c r="F45" i="5"/>
  <c r="E45" i="5"/>
  <c r="B45" i="5"/>
  <c r="O44" i="5"/>
  <c r="N44" i="5"/>
  <c r="M44" i="5"/>
  <c r="L44" i="5"/>
  <c r="K44" i="5"/>
  <c r="J44" i="5"/>
  <c r="I44" i="5"/>
  <c r="F44" i="5"/>
  <c r="E44" i="5"/>
  <c r="B44" i="5"/>
  <c r="O43" i="5"/>
  <c r="N43" i="5"/>
  <c r="M43" i="5"/>
  <c r="L43" i="5"/>
  <c r="K43" i="5"/>
  <c r="J43" i="5"/>
  <c r="I43" i="5"/>
  <c r="F43" i="5"/>
  <c r="E43" i="5"/>
  <c r="B43" i="5"/>
  <c r="O42" i="5"/>
  <c r="N42" i="5"/>
  <c r="M42" i="5"/>
  <c r="L42" i="5"/>
  <c r="K42" i="5"/>
  <c r="J42" i="5"/>
  <c r="I42" i="5"/>
  <c r="F42" i="5"/>
  <c r="E42" i="5"/>
  <c r="B42" i="5"/>
  <c r="O41" i="5"/>
  <c r="N41" i="5"/>
  <c r="M41" i="5"/>
  <c r="L41" i="5"/>
  <c r="K41" i="5"/>
  <c r="J41" i="5"/>
  <c r="I41" i="5"/>
  <c r="F41" i="5"/>
  <c r="E41" i="5"/>
  <c r="B41" i="5"/>
  <c r="O40" i="5"/>
  <c r="N40" i="5"/>
  <c r="M40" i="5"/>
  <c r="L40" i="5"/>
  <c r="K40" i="5"/>
  <c r="J40" i="5"/>
  <c r="I40" i="5"/>
  <c r="F40" i="5"/>
  <c r="E40" i="5"/>
  <c r="B40" i="5"/>
  <c r="O39" i="5"/>
  <c r="N39" i="5"/>
  <c r="M39" i="5"/>
  <c r="L39" i="5"/>
  <c r="K39" i="5"/>
  <c r="J39" i="5"/>
  <c r="I39" i="5"/>
  <c r="F39" i="5"/>
  <c r="E39" i="5"/>
  <c r="B39" i="5"/>
  <c r="O38" i="5"/>
  <c r="N38" i="5"/>
  <c r="M38" i="5"/>
  <c r="L38" i="5"/>
  <c r="K38" i="5"/>
  <c r="J38" i="5"/>
  <c r="I38" i="5"/>
  <c r="F38" i="5"/>
  <c r="E38" i="5"/>
  <c r="B38" i="5"/>
  <c r="O37" i="5"/>
  <c r="N37" i="5"/>
  <c r="M37" i="5"/>
  <c r="L37" i="5"/>
  <c r="K37" i="5"/>
  <c r="J37" i="5"/>
  <c r="I37" i="5"/>
  <c r="F37" i="5"/>
  <c r="E37" i="5"/>
  <c r="B37" i="5"/>
  <c r="O36" i="5"/>
  <c r="N36" i="5"/>
  <c r="M36" i="5"/>
  <c r="L36" i="5"/>
  <c r="K36" i="5"/>
  <c r="J36" i="5"/>
  <c r="I36" i="5"/>
  <c r="F36" i="5"/>
  <c r="E36" i="5"/>
  <c r="B36" i="5"/>
  <c r="O35" i="5"/>
  <c r="N35" i="5"/>
  <c r="M35" i="5"/>
  <c r="L35" i="5"/>
  <c r="K35" i="5"/>
  <c r="J35" i="5"/>
  <c r="I35" i="5"/>
  <c r="F35" i="5"/>
  <c r="E35" i="5"/>
  <c r="B35" i="5"/>
  <c r="O34" i="5"/>
  <c r="N34" i="5"/>
  <c r="M34" i="5"/>
  <c r="L34" i="5"/>
  <c r="K34" i="5"/>
  <c r="J34" i="5"/>
  <c r="I34" i="5"/>
  <c r="F34" i="5"/>
  <c r="E34" i="5"/>
  <c r="B34" i="5"/>
  <c r="O33" i="5"/>
  <c r="N33" i="5"/>
  <c r="M33" i="5"/>
  <c r="L33" i="5"/>
  <c r="K33" i="5"/>
  <c r="J33" i="5"/>
  <c r="I33" i="5"/>
  <c r="F33" i="5"/>
  <c r="E33" i="5"/>
  <c r="B33" i="5"/>
  <c r="O32" i="5"/>
  <c r="N32" i="5"/>
  <c r="M32" i="5"/>
  <c r="L32" i="5"/>
  <c r="K32" i="5"/>
  <c r="J32" i="5"/>
  <c r="I32" i="5"/>
  <c r="F32" i="5"/>
  <c r="E32" i="5"/>
  <c r="B32" i="5"/>
  <c r="O31" i="5"/>
  <c r="N31" i="5"/>
  <c r="M31" i="5"/>
  <c r="L31" i="5"/>
  <c r="K31" i="5"/>
  <c r="J31" i="5"/>
  <c r="I31" i="5"/>
  <c r="F31" i="5"/>
  <c r="E31" i="5"/>
  <c r="B31" i="5"/>
  <c r="O30" i="5"/>
  <c r="N30" i="5"/>
  <c r="M30" i="5"/>
  <c r="L30" i="5"/>
  <c r="K30" i="5"/>
  <c r="J30" i="5"/>
  <c r="I30" i="5"/>
  <c r="F30" i="5"/>
  <c r="E30" i="5"/>
  <c r="B30" i="5"/>
  <c r="O29" i="5"/>
  <c r="N29" i="5"/>
  <c r="M29" i="5"/>
  <c r="L29" i="5"/>
  <c r="K29" i="5"/>
  <c r="J29" i="5"/>
  <c r="I29" i="5"/>
  <c r="F29" i="5"/>
  <c r="E29" i="5"/>
  <c r="B29" i="5"/>
  <c r="O28" i="5"/>
  <c r="N28" i="5"/>
  <c r="M28" i="5"/>
  <c r="L28" i="5"/>
  <c r="K28" i="5"/>
  <c r="J28" i="5"/>
  <c r="I28" i="5"/>
  <c r="F28" i="5"/>
  <c r="E28" i="5"/>
  <c r="B28" i="5"/>
  <c r="O27" i="5"/>
  <c r="N27" i="5"/>
  <c r="M27" i="5"/>
  <c r="L27" i="5"/>
  <c r="K27" i="5"/>
  <c r="J27" i="5"/>
  <c r="I27" i="5"/>
  <c r="F27" i="5"/>
  <c r="E27" i="5"/>
  <c r="B27" i="5"/>
  <c r="O26" i="5"/>
  <c r="N26" i="5"/>
  <c r="M26" i="5"/>
  <c r="L26" i="5"/>
  <c r="K26" i="5"/>
  <c r="J26" i="5"/>
  <c r="I26" i="5"/>
  <c r="F26" i="5"/>
  <c r="E26" i="5"/>
  <c r="B26" i="5"/>
  <c r="O25" i="5"/>
  <c r="N25" i="5"/>
  <c r="M25" i="5"/>
  <c r="L25" i="5"/>
  <c r="K25" i="5"/>
  <c r="J25" i="5"/>
  <c r="I25" i="5"/>
  <c r="F25" i="5"/>
  <c r="E25" i="5"/>
  <c r="B25" i="5"/>
  <c r="O24" i="5"/>
  <c r="N24" i="5"/>
  <c r="M24" i="5"/>
  <c r="L24" i="5"/>
  <c r="K24" i="5"/>
  <c r="J24" i="5"/>
  <c r="I24" i="5"/>
  <c r="F24" i="5"/>
  <c r="E24" i="5"/>
  <c r="B24" i="5"/>
  <c r="O23" i="5"/>
  <c r="N23" i="5"/>
  <c r="M23" i="5"/>
  <c r="L23" i="5"/>
  <c r="K23" i="5"/>
  <c r="J23" i="5"/>
  <c r="I23" i="5"/>
  <c r="F23" i="5"/>
  <c r="E23" i="5"/>
  <c r="B23" i="5"/>
  <c r="O22" i="5"/>
  <c r="N22" i="5"/>
  <c r="M22" i="5"/>
  <c r="L22" i="5"/>
  <c r="K22" i="5"/>
  <c r="J22" i="5"/>
  <c r="I22" i="5"/>
  <c r="F22" i="5"/>
  <c r="E22" i="5"/>
  <c r="B22" i="5"/>
  <c r="O21" i="5"/>
  <c r="N21" i="5"/>
  <c r="M21" i="5"/>
  <c r="L21" i="5"/>
  <c r="K21" i="5"/>
  <c r="J21" i="5"/>
  <c r="I21" i="5"/>
  <c r="F21" i="5"/>
  <c r="E21" i="5"/>
  <c r="B21" i="5"/>
  <c r="O20" i="5"/>
  <c r="N20" i="5"/>
  <c r="M20" i="5"/>
  <c r="L20" i="5"/>
  <c r="K20" i="5"/>
  <c r="J20" i="5"/>
  <c r="I20" i="5"/>
  <c r="F20" i="5"/>
  <c r="E20" i="5"/>
  <c r="B20" i="5"/>
  <c r="O19" i="5"/>
  <c r="N19" i="5"/>
  <c r="M19" i="5"/>
  <c r="L19" i="5"/>
  <c r="K19" i="5"/>
  <c r="J19" i="5"/>
  <c r="I19" i="5"/>
  <c r="F19" i="5"/>
  <c r="E19" i="5"/>
  <c r="B19" i="5"/>
  <c r="O18" i="5"/>
  <c r="N18" i="5"/>
  <c r="M18" i="5"/>
  <c r="L18" i="5"/>
  <c r="K18" i="5"/>
  <c r="J18" i="5"/>
  <c r="I18" i="5"/>
  <c r="F18" i="5"/>
  <c r="E18" i="5"/>
  <c r="B18" i="5"/>
  <c r="O17" i="5"/>
  <c r="N17" i="5"/>
  <c r="M17" i="5"/>
  <c r="L17" i="5"/>
  <c r="K17" i="5"/>
  <c r="J17" i="5"/>
  <c r="I17" i="5"/>
  <c r="F17" i="5"/>
  <c r="E17" i="5"/>
  <c r="B17" i="5"/>
  <c r="O16" i="5"/>
  <c r="N16" i="5"/>
  <c r="M16" i="5"/>
  <c r="L16" i="5"/>
  <c r="K16" i="5"/>
  <c r="J16" i="5"/>
  <c r="I16" i="5"/>
  <c r="F16" i="5"/>
  <c r="E16" i="5"/>
  <c r="B16" i="5"/>
  <c r="O15" i="5"/>
  <c r="N15" i="5"/>
  <c r="M15" i="5"/>
  <c r="L15" i="5"/>
  <c r="K15" i="5"/>
  <c r="J15" i="5"/>
  <c r="I15" i="5"/>
  <c r="F15" i="5"/>
  <c r="E15" i="5"/>
  <c r="B15" i="5"/>
  <c r="O14" i="5"/>
  <c r="N14" i="5"/>
  <c r="M14" i="5"/>
  <c r="L14" i="5"/>
  <c r="K14" i="5"/>
  <c r="J14" i="5"/>
  <c r="I14" i="5"/>
  <c r="F14" i="5"/>
  <c r="E14" i="5"/>
  <c r="B14" i="5"/>
  <c r="O13" i="5"/>
  <c r="N13" i="5"/>
  <c r="M13" i="5"/>
  <c r="L13" i="5"/>
  <c r="K13" i="5"/>
  <c r="J13" i="5"/>
  <c r="I13" i="5"/>
  <c r="F13" i="5"/>
  <c r="E13" i="5"/>
  <c r="B13" i="5"/>
  <c r="O12" i="5"/>
  <c r="N12" i="5"/>
  <c r="M12" i="5"/>
  <c r="L12" i="5"/>
  <c r="K12" i="5"/>
  <c r="J12" i="5"/>
  <c r="I12" i="5"/>
  <c r="F12" i="5"/>
  <c r="E12" i="5"/>
  <c r="B12" i="5"/>
  <c r="O11" i="5"/>
  <c r="N11" i="5"/>
  <c r="M11" i="5"/>
  <c r="L11" i="5"/>
  <c r="K11" i="5"/>
  <c r="J11" i="5"/>
  <c r="I11" i="5"/>
  <c r="F11" i="5"/>
  <c r="E11" i="5"/>
  <c r="B11" i="5"/>
  <c r="O10" i="5"/>
  <c r="N10" i="5"/>
  <c r="M10" i="5"/>
  <c r="L10" i="5"/>
  <c r="K10" i="5"/>
  <c r="J10" i="5"/>
  <c r="I10" i="5"/>
  <c r="F10" i="5"/>
  <c r="E10" i="5"/>
  <c r="B10" i="5"/>
  <c r="O9" i="5"/>
  <c r="N9" i="5"/>
  <c r="M9" i="5"/>
  <c r="L9" i="5"/>
  <c r="K9" i="5"/>
  <c r="J9" i="5"/>
  <c r="I9" i="5"/>
  <c r="F9" i="5"/>
  <c r="E9" i="5"/>
  <c r="B9" i="5"/>
  <c r="O8" i="5"/>
  <c r="N8" i="5"/>
  <c r="M8" i="5"/>
  <c r="L8" i="5"/>
  <c r="K8" i="5"/>
  <c r="J8" i="5"/>
  <c r="I8" i="5"/>
  <c r="F8" i="5"/>
  <c r="E8" i="5"/>
  <c r="B8" i="5"/>
  <c r="O7" i="5"/>
  <c r="N7" i="5"/>
  <c r="M7" i="5"/>
  <c r="L7" i="5"/>
  <c r="K7" i="5"/>
  <c r="J7" i="5"/>
  <c r="I7" i="5"/>
  <c r="F7" i="5"/>
  <c r="E7" i="5"/>
  <c r="B7" i="5"/>
  <c r="O6" i="5"/>
  <c r="N6" i="5"/>
  <c r="M6" i="5"/>
  <c r="L6" i="5"/>
  <c r="K6" i="5"/>
  <c r="J6" i="5"/>
  <c r="I6" i="5"/>
  <c r="F6" i="5"/>
  <c r="E6" i="5"/>
  <c r="B6" i="5"/>
  <c r="O5" i="5"/>
  <c r="N5" i="5"/>
  <c r="M5" i="5"/>
  <c r="L5" i="5"/>
  <c r="K5" i="5"/>
  <c r="J5" i="5"/>
  <c r="I5" i="5"/>
  <c r="F5" i="5"/>
  <c r="E5" i="5"/>
  <c r="B5" i="5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  <c r="A353" i="5" s="1"/>
  <c r="A354" i="5" s="1"/>
  <c r="A355" i="5" s="1"/>
  <c r="A356" i="5" s="1"/>
  <c r="A357" i="5" s="1"/>
  <c r="A358" i="5" s="1"/>
  <c r="A359" i="5" s="1"/>
  <c r="A360" i="5" s="1"/>
  <c r="A361" i="5" s="1"/>
  <c r="A362" i="5" s="1"/>
  <c r="A363" i="5" s="1"/>
  <c r="A364" i="5" s="1"/>
  <c r="A365" i="5" s="1"/>
  <c r="A366" i="5" s="1"/>
  <c r="A367" i="5" s="1"/>
  <c r="A368" i="5" s="1"/>
  <c r="A369" i="5" s="1"/>
  <c r="A370" i="5" s="1"/>
  <c r="A371" i="5" s="1"/>
  <c r="A372" i="5" s="1"/>
  <c r="A373" i="5" s="1"/>
  <c r="A374" i="5" s="1"/>
  <c r="A375" i="5" s="1"/>
  <c r="A376" i="5" s="1"/>
  <c r="A377" i="5" s="1"/>
  <c r="A378" i="5" s="1"/>
  <c r="A379" i="5" s="1"/>
  <c r="A380" i="5" s="1"/>
  <c r="A381" i="5" s="1"/>
  <c r="A382" i="5" s="1"/>
  <c r="A383" i="5" s="1"/>
  <c r="A384" i="5" s="1"/>
  <c r="A385" i="5" s="1"/>
  <c r="A386" i="5" s="1"/>
  <c r="A387" i="5" s="1"/>
  <c r="A388" i="5" s="1"/>
  <c r="A389" i="5" s="1"/>
  <c r="A390" i="5" s="1"/>
  <c r="A391" i="5" s="1"/>
  <c r="A392" i="5" s="1"/>
  <c r="A393" i="5" s="1"/>
  <c r="A394" i="5" s="1"/>
  <c r="A395" i="5" s="1"/>
  <c r="A396" i="5" s="1"/>
  <c r="A397" i="5" s="1"/>
  <c r="A398" i="5" s="1"/>
  <c r="A399" i="5" s="1"/>
  <c r="A400" i="5" s="1"/>
  <c r="A401" i="5" s="1"/>
  <c r="A402" i="5" s="1"/>
  <c r="A403" i="5" s="1"/>
  <c r="A404" i="5" s="1"/>
  <c r="A405" i="5" s="1"/>
  <c r="A406" i="5" s="1"/>
  <c r="A407" i="5" s="1"/>
  <c r="A408" i="5" s="1"/>
  <c r="A409" i="5" s="1"/>
  <c r="A410" i="5" s="1"/>
  <c r="A411" i="5" s="1"/>
  <c r="A412" i="5" s="1"/>
  <c r="A413" i="5" s="1"/>
  <c r="A414" i="5" s="1"/>
  <c r="A415" i="5" s="1"/>
  <c r="A416" i="5" s="1"/>
  <c r="A417" i="5" s="1"/>
  <c r="A418" i="5" s="1"/>
  <c r="A419" i="5" s="1"/>
  <c r="A420" i="5" s="1"/>
  <c r="A421" i="5" s="1"/>
  <c r="A422" i="5" s="1"/>
  <c r="A423" i="5" s="1"/>
  <c r="A424" i="5" s="1"/>
  <c r="A425" i="5" s="1"/>
  <c r="A426" i="5" s="1"/>
  <c r="A427" i="5" s="1"/>
  <c r="A428" i="5" s="1"/>
  <c r="A429" i="5" s="1"/>
  <c r="A430" i="5" s="1"/>
  <c r="A431" i="5" s="1"/>
  <c r="A432" i="5" s="1"/>
  <c r="A433" i="5" s="1"/>
  <c r="A434" i="5" s="1"/>
  <c r="A435" i="5" s="1"/>
  <c r="A436" i="5" s="1"/>
  <c r="A437" i="5" s="1"/>
  <c r="A438" i="5" s="1"/>
  <c r="A439" i="5" s="1"/>
  <c r="A440" i="5" s="1"/>
  <c r="A441" i="5" s="1"/>
  <c r="A442" i="5" s="1"/>
  <c r="A443" i="5" s="1"/>
  <c r="A444" i="5" s="1"/>
  <c r="A445" i="5" s="1"/>
  <c r="A446" i="5" s="1"/>
  <c r="A447" i="5" s="1"/>
  <c r="A448" i="5" s="1"/>
  <c r="A449" i="5" s="1"/>
  <c r="A450" i="5" s="1"/>
  <c r="A451" i="5" s="1"/>
  <c r="A452" i="5" s="1"/>
  <c r="A453" i="5" s="1"/>
  <c r="A454" i="5" s="1"/>
  <c r="A455" i="5" s="1"/>
  <c r="A456" i="5" s="1"/>
  <c r="A457" i="5" s="1"/>
  <c r="A458" i="5" s="1"/>
  <c r="A459" i="5" s="1"/>
  <c r="A460" i="5" s="1"/>
  <c r="A461" i="5" s="1"/>
  <c r="A462" i="5" s="1"/>
  <c r="A463" i="5" s="1"/>
  <c r="A464" i="5" s="1"/>
  <c r="A465" i="5" s="1"/>
  <c r="A466" i="5" s="1"/>
  <c r="A467" i="5" s="1"/>
  <c r="A468" i="5" s="1"/>
  <c r="A469" i="5" s="1"/>
  <c r="A470" i="5" s="1"/>
  <c r="A471" i="5" s="1"/>
  <c r="A472" i="5" s="1"/>
  <c r="A473" i="5" s="1"/>
  <c r="A474" i="5" s="1"/>
  <c r="A475" i="5" s="1"/>
  <c r="A476" i="5" s="1"/>
  <c r="A477" i="5" s="1"/>
  <c r="A478" i="5" s="1"/>
  <c r="A479" i="5" s="1"/>
  <c r="A480" i="5" s="1"/>
  <c r="A481" i="5" s="1"/>
  <c r="A482" i="5" s="1"/>
  <c r="A483" i="5" s="1"/>
  <c r="A484" i="5" s="1"/>
  <c r="A485" i="5" s="1"/>
  <c r="A486" i="5" s="1"/>
  <c r="A487" i="5" s="1"/>
  <c r="A488" i="5" s="1"/>
  <c r="A489" i="5" s="1"/>
  <c r="A490" i="5" s="1"/>
  <c r="A491" i="5" s="1"/>
  <c r="A492" i="5" s="1"/>
  <c r="A493" i="5" s="1"/>
  <c r="A494" i="5" s="1"/>
  <c r="A495" i="5" s="1"/>
  <c r="A496" i="5" s="1"/>
  <c r="A497" i="5" s="1"/>
  <c r="A498" i="5" s="1"/>
  <c r="A499" i="5" s="1"/>
  <c r="A500" i="5" s="1"/>
  <c r="A501" i="5" s="1"/>
  <c r="A502" i="5" s="1"/>
  <c r="A503" i="5" s="1"/>
  <c r="A504" i="5" s="1"/>
  <c r="A505" i="5" s="1"/>
  <c r="A506" i="5" s="1"/>
  <c r="A507" i="5" s="1"/>
  <c r="A508" i="5" s="1"/>
  <c r="A509" i="5" s="1"/>
  <c r="A510" i="5" s="1"/>
  <c r="A511" i="5" s="1"/>
  <c r="A512" i="5" s="1"/>
  <c r="A513" i="5" s="1"/>
  <c r="A514" i="5" s="1"/>
  <c r="A515" i="5" s="1"/>
  <c r="A516" i="5" s="1"/>
  <c r="A517" i="5" s="1"/>
  <c r="A518" i="5" s="1"/>
  <c r="A519" i="5" s="1"/>
  <c r="A520" i="5" s="1"/>
  <c r="A521" i="5" s="1"/>
  <c r="A522" i="5" s="1"/>
  <c r="A523" i="5" s="1"/>
  <c r="A524" i="5" s="1"/>
  <c r="A525" i="5" s="1"/>
  <c r="A526" i="5" s="1"/>
  <c r="A527" i="5" s="1"/>
  <c r="A528" i="5" s="1"/>
  <c r="A529" i="5" s="1"/>
  <c r="A530" i="5" s="1"/>
  <c r="A531" i="5" s="1"/>
  <c r="A532" i="5" s="1"/>
  <c r="A533" i="5" s="1"/>
  <c r="A534" i="5" s="1"/>
  <c r="A535" i="5" s="1"/>
  <c r="A536" i="5" s="1"/>
  <c r="A537" i="5" s="1"/>
  <c r="A538" i="5" s="1"/>
  <c r="A539" i="5" s="1"/>
  <c r="A540" i="5" s="1"/>
  <c r="A541" i="5" s="1"/>
  <c r="A542" i="5" s="1"/>
  <c r="A543" i="5" s="1"/>
  <c r="A544" i="5" s="1"/>
  <c r="A545" i="5" s="1"/>
  <c r="A546" i="5" s="1"/>
  <c r="A547" i="5" s="1"/>
  <c r="A548" i="5" s="1"/>
  <c r="A549" i="5" s="1"/>
  <c r="A550" i="5" s="1"/>
  <c r="A551" i="5" s="1"/>
  <c r="A552" i="5" s="1"/>
  <c r="A553" i="5" s="1"/>
  <c r="A554" i="5" s="1"/>
  <c r="A555" i="5" s="1"/>
  <c r="A556" i="5" s="1"/>
  <c r="A557" i="5" s="1"/>
  <c r="A558" i="5" s="1"/>
  <c r="A559" i="5" s="1"/>
  <c r="A560" i="5" s="1"/>
  <c r="A561" i="5" s="1"/>
  <c r="A562" i="5" s="1"/>
  <c r="A563" i="5" s="1"/>
  <c r="A564" i="5" s="1"/>
  <c r="A565" i="5" s="1"/>
  <c r="A566" i="5" s="1"/>
  <c r="A567" i="5" s="1"/>
  <c r="A568" i="5" s="1"/>
  <c r="A569" i="5" s="1"/>
  <c r="A570" i="5" s="1"/>
  <c r="A571" i="5" s="1"/>
  <c r="A572" i="5" s="1"/>
  <c r="A573" i="5" s="1"/>
  <c r="A574" i="5" s="1"/>
  <c r="A575" i="5" s="1"/>
  <c r="A576" i="5" s="1"/>
  <c r="A577" i="5" s="1"/>
  <c r="A578" i="5" s="1"/>
  <c r="A579" i="5" s="1"/>
  <c r="A580" i="5" s="1"/>
  <c r="A581" i="5" s="1"/>
  <c r="A582" i="5" s="1"/>
  <c r="A583" i="5" s="1"/>
  <c r="A584" i="5" s="1"/>
  <c r="A585" i="5" s="1"/>
  <c r="A586" i="5" s="1"/>
  <c r="A587" i="5" s="1"/>
  <c r="A588" i="5" s="1"/>
  <c r="A589" i="5" s="1"/>
  <c r="A590" i="5" s="1"/>
  <c r="A591" i="5" s="1"/>
  <c r="A592" i="5" s="1"/>
  <c r="A593" i="5" s="1"/>
  <c r="A594" i="5" s="1"/>
  <c r="A595" i="5" s="1"/>
  <c r="A596" i="5" s="1"/>
  <c r="A597" i="5" s="1"/>
  <c r="A598" i="5" s="1"/>
  <c r="A599" i="5" s="1"/>
  <c r="A600" i="5" s="1"/>
  <c r="A601" i="5" s="1"/>
  <c r="A602" i="5" s="1"/>
  <c r="A603" i="5" s="1"/>
  <c r="A604" i="5" s="1"/>
  <c r="A605" i="5" s="1"/>
  <c r="A606" i="5" s="1"/>
  <c r="A607" i="5" s="1"/>
  <c r="A608" i="5" s="1"/>
  <c r="A609" i="5" s="1"/>
  <c r="A610" i="5" s="1"/>
  <c r="A611" i="5" s="1"/>
  <c r="A612" i="5" s="1"/>
  <c r="A613" i="5" s="1"/>
  <c r="A614" i="5" s="1"/>
  <c r="A615" i="5" s="1"/>
  <c r="A616" i="5" s="1"/>
  <c r="A617" i="5" s="1"/>
  <c r="A618" i="5" s="1"/>
  <c r="A619" i="5" s="1"/>
  <c r="A620" i="5" s="1"/>
  <c r="A621" i="5" s="1"/>
  <c r="A622" i="5" s="1"/>
  <c r="A623" i="5" s="1"/>
  <c r="A624" i="5" s="1"/>
  <c r="A625" i="5" s="1"/>
  <c r="A626" i="5" s="1"/>
  <c r="A627" i="5" s="1"/>
  <c r="A628" i="5" s="1"/>
  <c r="A629" i="5" s="1"/>
  <c r="A630" i="5" s="1"/>
  <c r="A631" i="5" s="1"/>
  <c r="A632" i="5" s="1"/>
  <c r="A633" i="5" s="1"/>
  <c r="A634" i="5" s="1"/>
  <c r="A635" i="5" s="1"/>
  <c r="A636" i="5" s="1"/>
  <c r="A637" i="5" s="1"/>
  <c r="A638" i="5" s="1"/>
  <c r="A639" i="5" s="1"/>
  <c r="A640" i="5" s="1"/>
  <c r="A641" i="5" s="1"/>
  <c r="A642" i="5" s="1"/>
  <c r="A643" i="5" s="1"/>
  <c r="A644" i="5" s="1"/>
  <c r="A645" i="5" s="1"/>
  <c r="A646" i="5" s="1"/>
  <c r="A647" i="5" s="1"/>
  <c r="A648" i="5" s="1"/>
  <c r="A649" i="5" s="1"/>
  <c r="A650" i="5" s="1"/>
  <c r="A651" i="5" s="1"/>
  <c r="A652" i="5" s="1"/>
  <c r="A653" i="5" s="1"/>
  <c r="A654" i="5" s="1"/>
  <c r="A655" i="5" s="1"/>
  <c r="A656" i="5" s="1"/>
  <c r="A657" i="5" s="1"/>
  <c r="A658" i="5" s="1"/>
  <c r="A659" i="5" s="1"/>
  <c r="A660" i="5" s="1"/>
  <c r="A661" i="5" s="1"/>
  <c r="A662" i="5" s="1"/>
  <c r="A663" i="5" s="1"/>
  <c r="A664" i="5" s="1"/>
  <c r="A665" i="5" s="1"/>
  <c r="A666" i="5" s="1"/>
  <c r="A667" i="5" s="1"/>
  <c r="A668" i="5" s="1"/>
  <c r="A669" i="5" s="1"/>
  <c r="A670" i="5" s="1"/>
  <c r="A671" i="5" s="1"/>
  <c r="A672" i="5" s="1"/>
  <c r="A673" i="5" s="1"/>
  <c r="A674" i="5" s="1"/>
  <c r="A675" i="5" s="1"/>
  <c r="A676" i="5" s="1"/>
  <c r="A677" i="5" s="1"/>
  <c r="A678" i="5" s="1"/>
  <c r="A679" i="5" s="1"/>
  <c r="A680" i="5" s="1"/>
  <c r="A681" i="5" s="1"/>
  <c r="A682" i="5" s="1"/>
  <c r="A683" i="5" s="1"/>
  <c r="A684" i="5" s="1"/>
  <c r="A685" i="5" s="1"/>
  <c r="A686" i="5" s="1"/>
  <c r="A687" i="5" s="1"/>
  <c r="A688" i="5" s="1"/>
  <c r="A689" i="5" s="1"/>
  <c r="A690" i="5" s="1"/>
  <c r="A691" i="5" s="1"/>
  <c r="A692" i="5" s="1"/>
  <c r="A693" i="5" s="1"/>
  <c r="A694" i="5" s="1"/>
  <c r="A695" i="5" s="1"/>
  <c r="A696" i="5" s="1"/>
  <c r="A697" i="5" s="1"/>
  <c r="A698" i="5" s="1"/>
  <c r="A699" i="5" s="1"/>
  <c r="A700" i="5" s="1"/>
  <c r="A701" i="5" s="1"/>
  <c r="A702" i="5" s="1"/>
  <c r="A703" i="5" s="1"/>
  <c r="A704" i="5" s="1"/>
  <c r="A705" i="5" s="1"/>
  <c r="A706" i="5" s="1"/>
  <c r="A707" i="5" s="1"/>
  <c r="A708" i="5" s="1"/>
  <c r="A709" i="5" s="1"/>
  <c r="A710" i="5" s="1"/>
  <c r="A711" i="5" s="1"/>
  <c r="A712" i="5" s="1"/>
  <c r="A713" i="5" s="1"/>
  <c r="A714" i="5" s="1"/>
  <c r="A715" i="5" s="1"/>
  <c r="A716" i="5" s="1"/>
  <c r="A717" i="5" s="1"/>
  <c r="A718" i="5" s="1"/>
  <c r="A719" i="5" s="1"/>
  <c r="A720" i="5" s="1"/>
  <c r="A721" i="5" s="1"/>
  <c r="A722" i="5" s="1"/>
  <c r="A723" i="5" s="1"/>
  <c r="A724" i="5" s="1"/>
  <c r="A725" i="5" s="1"/>
  <c r="A726" i="5" s="1"/>
  <c r="A727" i="5" s="1"/>
  <c r="A728" i="5" s="1"/>
  <c r="A729" i="5" s="1"/>
  <c r="A730" i="5" s="1"/>
  <c r="A731" i="5" s="1"/>
  <c r="A732" i="5" s="1"/>
  <c r="A733" i="5" s="1"/>
  <c r="A734" i="5" s="1"/>
  <c r="A735" i="5" s="1"/>
  <c r="A736" i="5" s="1"/>
  <c r="A737" i="5" s="1"/>
  <c r="A738" i="5" s="1"/>
  <c r="A739" i="5" s="1"/>
  <c r="A740" i="5" s="1"/>
  <c r="A741" i="5" s="1"/>
  <c r="A742" i="5" s="1"/>
  <c r="A743" i="5" s="1"/>
  <c r="A744" i="5" s="1"/>
  <c r="A745" i="5" s="1"/>
  <c r="A746" i="5" s="1"/>
  <c r="A747" i="5" s="1"/>
  <c r="A748" i="5" s="1"/>
  <c r="A749" i="5" s="1"/>
  <c r="A750" i="5" s="1"/>
  <c r="A751" i="5" s="1"/>
  <c r="A752" i="5" s="1"/>
  <c r="A753" i="5" s="1"/>
  <c r="A754" i="5" s="1"/>
  <c r="A755" i="5" s="1"/>
  <c r="A756" i="5" s="1"/>
  <c r="A757" i="5" s="1"/>
  <c r="A758" i="5" s="1"/>
  <c r="A759" i="5" s="1"/>
  <c r="A760" i="5" s="1"/>
  <c r="A761" i="5" s="1"/>
  <c r="A762" i="5" s="1"/>
  <c r="O4" i="5"/>
  <c r="N4" i="5"/>
  <c r="M4" i="5"/>
  <c r="L4" i="5"/>
  <c r="K4" i="5"/>
  <c r="J4" i="5"/>
  <c r="I4" i="5"/>
  <c r="F4" i="5"/>
  <c r="E4" i="5"/>
  <c r="B4" i="5"/>
  <c r="K65" i="3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F1" i="5" l="1"/>
  <c r="D86" i="1"/>
  <c r="D85" i="1"/>
  <c r="D84" i="1"/>
  <c r="I62" i="3"/>
  <c r="I63" i="3"/>
  <c r="I64" i="3"/>
  <c r="I65" i="3"/>
  <c r="I61" i="3"/>
  <c r="K64" i="3"/>
  <c r="D23" i="5" s="1"/>
  <c r="K63" i="3"/>
  <c r="D83" i="1" s="1"/>
  <c r="K62" i="3"/>
  <c r="D79" i="1" s="1"/>
  <c r="K61" i="3"/>
  <c r="K60" i="3"/>
  <c r="D177" i="1" s="1"/>
  <c r="K59" i="3"/>
  <c r="D174" i="1" s="1"/>
  <c r="K58" i="3"/>
  <c r="D171" i="1" s="1"/>
  <c r="K57" i="3"/>
  <c r="D155" i="1" s="1"/>
  <c r="K56" i="3"/>
  <c r="K55" i="3"/>
  <c r="D151" i="1" s="1"/>
  <c r="K54" i="3"/>
  <c r="D54" i="5" s="1"/>
  <c r="K53" i="3"/>
  <c r="K52" i="3"/>
  <c r="D145" i="1" s="1"/>
  <c r="K51" i="3"/>
  <c r="D130" i="1" s="1"/>
  <c r="K50" i="3"/>
  <c r="D142" i="1" s="1"/>
  <c r="K49" i="3"/>
  <c r="K48" i="3"/>
  <c r="K47" i="3"/>
  <c r="D49" i="5" s="1"/>
  <c r="K46" i="3"/>
  <c r="D129" i="1" s="1"/>
  <c r="K45" i="3"/>
  <c r="K44" i="3"/>
  <c r="D46" i="5" s="1"/>
  <c r="K43" i="3"/>
  <c r="K42" i="3"/>
  <c r="K41" i="3"/>
  <c r="K40" i="3"/>
  <c r="D112" i="1" s="1"/>
  <c r="K39" i="3"/>
  <c r="D109" i="1" s="1"/>
  <c r="K38" i="3"/>
  <c r="D103" i="1" s="1"/>
  <c r="K37" i="3"/>
  <c r="K36" i="3"/>
  <c r="D76" i="1" s="1"/>
  <c r="K35" i="3"/>
  <c r="D70" i="1" s="1"/>
  <c r="K34" i="3"/>
  <c r="D67" i="1" s="1"/>
  <c r="K33" i="3"/>
  <c r="K32" i="3"/>
  <c r="D58" i="1" s="1"/>
  <c r="K31" i="3"/>
  <c r="D37" i="1" s="1"/>
  <c r="K30" i="3"/>
  <c r="D12" i="5" s="1"/>
  <c r="K29" i="3"/>
  <c r="K28" i="3"/>
  <c r="K27" i="3"/>
  <c r="D9" i="5" s="1"/>
  <c r="K26" i="3"/>
  <c r="D6" i="5" s="1"/>
  <c r="K25" i="3"/>
  <c r="K24" i="3"/>
  <c r="D14" i="1" s="1"/>
  <c r="K23" i="3"/>
  <c r="D4" i="1" s="1"/>
  <c r="C45" i="3"/>
  <c r="C84" i="1" s="1"/>
  <c r="C44" i="3"/>
  <c r="C43" i="3"/>
  <c r="C172" i="1" s="1"/>
  <c r="C42" i="3"/>
  <c r="C152" i="1" s="1"/>
  <c r="C41" i="3"/>
  <c r="C40" i="3"/>
  <c r="C39" i="3"/>
  <c r="C133" i="1" s="1"/>
  <c r="C38" i="3"/>
  <c r="C132" i="1" s="1"/>
  <c r="C37" i="3"/>
  <c r="C36" i="3"/>
  <c r="C35" i="3"/>
  <c r="C120" i="1" s="1"/>
  <c r="C34" i="3"/>
  <c r="C77" i="1" s="1"/>
  <c r="C33" i="3"/>
  <c r="C32" i="3"/>
  <c r="C108" i="1" s="1"/>
  <c r="C31" i="3"/>
  <c r="C93" i="1" s="1"/>
  <c r="C30" i="3"/>
  <c r="C88" i="1" s="1"/>
  <c r="C29" i="3"/>
  <c r="C69" i="1" s="1"/>
  <c r="C28" i="3"/>
  <c r="C27" i="3"/>
  <c r="C51" i="1" s="1"/>
  <c r="C26" i="3"/>
  <c r="C44" i="1" s="1"/>
  <c r="C25" i="3"/>
  <c r="C24" i="3"/>
  <c r="C20" i="1" s="1"/>
  <c r="C23" i="3"/>
  <c r="C12" i="1" s="1"/>
  <c r="O762" i="1"/>
  <c r="B762" i="1"/>
  <c r="O761" i="1"/>
  <c r="B761" i="1"/>
  <c r="O760" i="1"/>
  <c r="B760" i="1"/>
  <c r="O759" i="1"/>
  <c r="B759" i="1"/>
  <c r="O758" i="1"/>
  <c r="B758" i="1"/>
  <c r="O757" i="1"/>
  <c r="B757" i="1"/>
  <c r="O756" i="1"/>
  <c r="B756" i="1"/>
  <c r="O755" i="1"/>
  <c r="B755" i="1"/>
  <c r="O754" i="1"/>
  <c r="B754" i="1"/>
  <c r="O753" i="1"/>
  <c r="B753" i="1"/>
  <c r="O752" i="1"/>
  <c r="B752" i="1"/>
  <c r="O751" i="1"/>
  <c r="B751" i="1"/>
  <c r="O750" i="1"/>
  <c r="B750" i="1"/>
  <c r="O749" i="1"/>
  <c r="B749" i="1"/>
  <c r="O748" i="1"/>
  <c r="B748" i="1"/>
  <c r="O747" i="1"/>
  <c r="B747" i="1"/>
  <c r="O746" i="1"/>
  <c r="B746" i="1"/>
  <c r="O745" i="1"/>
  <c r="B745" i="1"/>
  <c r="O744" i="1"/>
  <c r="B744" i="1"/>
  <c r="O743" i="1"/>
  <c r="B743" i="1"/>
  <c r="O742" i="1"/>
  <c r="B742" i="1"/>
  <c r="O741" i="1"/>
  <c r="B741" i="1"/>
  <c r="O740" i="1"/>
  <c r="B740" i="1"/>
  <c r="O739" i="1"/>
  <c r="B739" i="1"/>
  <c r="O738" i="1"/>
  <c r="B738" i="1"/>
  <c r="O737" i="1"/>
  <c r="B737" i="1"/>
  <c r="O736" i="1"/>
  <c r="B736" i="1"/>
  <c r="O735" i="1"/>
  <c r="B735" i="1"/>
  <c r="O734" i="1"/>
  <c r="B734" i="1"/>
  <c r="O733" i="1"/>
  <c r="B733" i="1"/>
  <c r="O732" i="1"/>
  <c r="B732" i="1"/>
  <c r="O731" i="1"/>
  <c r="B731" i="1"/>
  <c r="O730" i="1"/>
  <c r="B730" i="1"/>
  <c r="O729" i="1"/>
  <c r="B729" i="1"/>
  <c r="O728" i="1"/>
  <c r="B728" i="1"/>
  <c r="O727" i="1"/>
  <c r="B727" i="1"/>
  <c r="O726" i="1"/>
  <c r="B726" i="1"/>
  <c r="O725" i="1"/>
  <c r="B725" i="1"/>
  <c r="O724" i="1"/>
  <c r="B724" i="1"/>
  <c r="O723" i="1"/>
  <c r="B723" i="1"/>
  <c r="O722" i="1"/>
  <c r="B722" i="1"/>
  <c r="O721" i="1"/>
  <c r="B721" i="1"/>
  <c r="O720" i="1"/>
  <c r="B720" i="1"/>
  <c r="O719" i="1"/>
  <c r="B719" i="1"/>
  <c r="O718" i="1"/>
  <c r="B718" i="1"/>
  <c r="O717" i="1"/>
  <c r="B717" i="1"/>
  <c r="O716" i="1"/>
  <c r="B716" i="1"/>
  <c r="O715" i="1"/>
  <c r="B715" i="1"/>
  <c r="O714" i="1"/>
  <c r="B714" i="1"/>
  <c r="O713" i="1"/>
  <c r="B713" i="1"/>
  <c r="O712" i="1"/>
  <c r="B712" i="1"/>
  <c r="O711" i="1"/>
  <c r="B711" i="1"/>
  <c r="O710" i="1"/>
  <c r="B710" i="1"/>
  <c r="O709" i="1"/>
  <c r="B709" i="1"/>
  <c r="O708" i="1"/>
  <c r="B708" i="1"/>
  <c r="O707" i="1"/>
  <c r="B707" i="1"/>
  <c r="O706" i="1"/>
  <c r="B706" i="1"/>
  <c r="O705" i="1"/>
  <c r="B705" i="1"/>
  <c r="O704" i="1"/>
  <c r="B704" i="1"/>
  <c r="O703" i="1"/>
  <c r="B703" i="1"/>
  <c r="O702" i="1"/>
  <c r="B702" i="1"/>
  <c r="O701" i="1"/>
  <c r="B701" i="1"/>
  <c r="O700" i="1"/>
  <c r="B700" i="1"/>
  <c r="O699" i="1"/>
  <c r="B699" i="1"/>
  <c r="O698" i="1"/>
  <c r="B698" i="1"/>
  <c r="O697" i="1"/>
  <c r="B697" i="1"/>
  <c r="O696" i="1"/>
  <c r="B696" i="1"/>
  <c r="O695" i="1"/>
  <c r="B695" i="1"/>
  <c r="O694" i="1"/>
  <c r="B694" i="1"/>
  <c r="O693" i="1"/>
  <c r="B693" i="1"/>
  <c r="O692" i="1"/>
  <c r="B692" i="1"/>
  <c r="O691" i="1"/>
  <c r="B691" i="1"/>
  <c r="O690" i="1"/>
  <c r="B690" i="1"/>
  <c r="O689" i="1"/>
  <c r="B689" i="1"/>
  <c r="O688" i="1"/>
  <c r="B688" i="1"/>
  <c r="O687" i="1"/>
  <c r="B687" i="1"/>
  <c r="O686" i="1"/>
  <c r="B686" i="1"/>
  <c r="O685" i="1"/>
  <c r="B685" i="1"/>
  <c r="O684" i="1"/>
  <c r="B684" i="1"/>
  <c r="O683" i="1"/>
  <c r="B683" i="1"/>
  <c r="O682" i="1"/>
  <c r="B682" i="1"/>
  <c r="O681" i="1"/>
  <c r="B681" i="1"/>
  <c r="O680" i="1"/>
  <c r="B680" i="1"/>
  <c r="O679" i="1"/>
  <c r="B679" i="1"/>
  <c r="O678" i="1"/>
  <c r="B678" i="1"/>
  <c r="O677" i="1"/>
  <c r="B677" i="1"/>
  <c r="O676" i="1"/>
  <c r="B676" i="1"/>
  <c r="O675" i="1"/>
  <c r="B675" i="1"/>
  <c r="O674" i="1"/>
  <c r="B674" i="1"/>
  <c r="O673" i="1"/>
  <c r="B673" i="1"/>
  <c r="O672" i="1"/>
  <c r="B672" i="1"/>
  <c r="O671" i="1"/>
  <c r="B671" i="1"/>
  <c r="O670" i="1"/>
  <c r="B670" i="1"/>
  <c r="O669" i="1"/>
  <c r="B669" i="1"/>
  <c r="O668" i="1"/>
  <c r="B668" i="1"/>
  <c r="O667" i="1"/>
  <c r="B667" i="1"/>
  <c r="O666" i="1"/>
  <c r="B666" i="1"/>
  <c r="O665" i="1"/>
  <c r="B665" i="1"/>
  <c r="O664" i="1"/>
  <c r="B664" i="1"/>
  <c r="O663" i="1"/>
  <c r="B663" i="1"/>
  <c r="O662" i="1"/>
  <c r="B662" i="1"/>
  <c r="O661" i="1"/>
  <c r="B661" i="1"/>
  <c r="O660" i="1"/>
  <c r="B660" i="1"/>
  <c r="O659" i="1"/>
  <c r="B659" i="1"/>
  <c r="O658" i="1"/>
  <c r="B658" i="1"/>
  <c r="O657" i="1"/>
  <c r="B657" i="1"/>
  <c r="O656" i="1"/>
  <c r="B656" i="1"/>
  <c r="O655" i="1"/>
  <c r="B655" i="1"/>
  <c r="O654" i="1"/>
  <c r="B654" i="1"/>
  <c r="O653" i="1"/>
  <c r="B653" i="1"/>
  <c r="O652" i="1"/>
  <c r="B652" i="1"/>
  <c r="O651" i="1"/>
  <c r="B651" i="1"/>
  <c r="O650" i="1"/>
  <c r="B650" i="1"/>
  <c r="O649" i="1"/>
  <c r="B649" i="1"/>
  <c r="O648" i="1"/>
  <c r="B648" i="1"/>
  <c r="O647" i="1"/>
  <c r="B647" i="1"/>
  <c r="O646" i="1"/>
  <c r="B646" i="1"/>
  <c r="O645" i="1"/>
  <c r="B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I5" i="1"/>
  <c r="J5" i="1"/>
  <c r="K5" i="1"/>
  <c r="L5" i="1"/>
  <c r="M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M177" i="1"/>
  <c r="L177" i="1"/>
  <c r="K177" i="1"/>
  <c r="J177" i="1"/>
  <c r="I177" i="1"/>
  <c r="F177" i="1"/>
  <c r="M176" i="1"/>
  <c r="L176" i="1"/>
  <c r="K176" i="1"/>
  <c r="J176" i="1"/>
  <c r="I176" i="1"/>
  <c r="F176" i="1"/>
  <c r="M175" i="1"/>
  <c r="L175" i="1"/>
  <c r="K175" i="1"/>
  <c r="J175" i="1"/>
  <c r="I175" i="1"/>
  <c r="F175" i="1"/>
  <c r="M174" i="1"/>
  <c r="L174" i="1"/>
  <c r="K174" i="1"/>
  <c r="J174" i="1"/>
  <c r="I174" i="1"/>
  <c r="F174" i="1"/>
  <c r="M173" i="1"/>
  <c r="L173" i="1"/>
  <c r="K173" i="1"/>
  <c r="J173" i="1"/>
  <c r="I173" i="1"/>
  <c r="F173" i="1"/>
  <c r="M172" i="1"/>
  <c r="L172" i="1"/>
  <c r="K172" i="1"/>
  <c r="J172" i="1"/>
  <c r="I172" i="1"/>
  <c r="F172" i="1"/>
  <c r="M171" i="1"/>
  <c r="L171" i="1"/>
  <c r="K171" i="1"/>
  <c r="J171" i="1"/>
  <c r="I171" i="1"/>
  <c r="F171" i="1"/>
  <c r="M170" i="1"/>
  <c r="L170" i="1"/>
  <c r="K170" i="1"/>
  <c r="J170" i="1"/>
  <c r="I170" i="1"/>
  <c r="F170" i="1"/>
  <c r="M169" i="1"/>
  <c r="L169" i="1"/>
  <c r="K169" i="1"/>
  <c r="J169" i="1"/>
  <c r="I169" i="1"/>
  <c r="F169" i="1"/>
  <c r="M168" i="1"/>
  <c r="L168" i="1"/>
  <c r="K168" i="1"/>
  <c r="J168" i="1"/>
  <c r="I168" i="1"/>
  <c r="F168" i="1"/>
  <c r="M167" i="1"/>
  <c r="L167" i="1"/>
  <c r="K167" i="1"/>
  <c r="J167" i="1"/>
  <c r="I167" i="1"/>
  <c r="F167" i="1"/>
  <c r="M166" i="1"/>
  <c r="L166" i="1"/>
  <c r="K166" i="1"/>
  <c r="J166" i="1"/>
  <c r="I166" i="1"/>
  <c r="F166" i="1"/>
  <c r="M165" i="1"/>
  <c r="L165" i="1"/>
  <c r="K165" i="1"/>
  <c r="J165" i="1"/>
  <c r="I165" i="1"/>
  <c r="F165" i="1"/>
  <c r="M164" i="1"/>
  <c r="L164" i="1"/>
  <c r="K164" i="1"/>
  <c r="J164" i="1"/>
  <c r="I164" i="1"/>
  <c r="F164" i="1"/>
  <c r="M163" i="1"/>
  <c r="L163" i="1"/>
  <c r="K163" i="1"/>
  <c r="J163" i="1"/>
  <c r="I163" i="1"/>
  <c r="F163" i="1"/>
  <c r="M162" i="1"/>
  <c r="L162" i="1"/>
  <c r="K162" i="1"/>
  <c r="J162" i="1"/>
  <c r="I162" i="1"/>
  <c r="F162" i="1"/>
  <c r="M161" i="1"/>
  <c r="L161" i="1"/>
  <c r="K161" i="1"/>
  <c r="J161" i="1"/>
  <c r="I161" i="1"/>
  <c r="F161" i="1"/>
  <c r="M160" i="1"/>
  <c r="L160" i="1"/>
  <c r="K160" i="1"/>
  <c r="J160" i="1"/>
  <c r="I160" i="1"/>
  <c r="F160" i="1"/>
  <c r="M159" i="1"/>
  <c r="L159" i="1"/>
  <c r="K159" i="1"/>
  <c r="J159" i="1"/>
  <c r="I159" i="1"/>
  <c r="F159" i="1"/>
  <c r="M158" i="1"/>
  <c r="L158" i="1"/>
  <c r="K158" i="1"/>
  <c r="J158" i="1"/>
  <c r="I158" i="1"/>
  <c r="F158" i="1"/>
  <c r="M157" i="1"/>
  <c r="L157" i="1"/>
  <c r="K157" i="1"/>
  <c r="J157" i="1"/>
  <c r="I157" i="1"/>
  <c r="F157" i="1"/>
  <c r="M156" i="1"/>
  <c r="L156" i="1"/>
  <c r="K156" i="1"/>
  <c r="J156" i="1"/>
  <c r="I156" i="1"/>
  <c r="F156" i="1"/>
  <c r="M155" i="1"/>
  <c r="L155" i="1"/>
  <c r="K155" i="1"/>
  <c r="J155" i="1"/>
  <c r="I155" i="1"/>
  <c r="F155" i="1"/>
  <c r="M154" i="1"/>
  <c r="L154" i="1"/>
  <c r="K154" i="1"/>
  <c r="J154" i="1"/>
  <c r="I154" i="1"/>
  <c r="F154" i="1"/>
  <c r="M153" i="1"/>
  <c r="L153" i="1"/>
  <c r="K153" i="1"/>
  <c r="J153" i="1"/>
  <c r="I153" i="1"/>
  <c r="F153" i="1"/>
  <c r="M152" i="1"/>
  <c r="L152" i="1"/>
  <c r="K152" i="1"/>
  <c r="J152" i="1"/>
  <c r="I152" i="1"/>
  <c r="F152" i="1"/>
  <c r="M151" i="1"/>
  <c r="L151" i="1"/>
  <c r="K151" i="1"/>
  <c r="J151" i="1"/>
  <c r="I151" i="1"/>
  <c r="F151" i="1"/>
  <c r="M150" i="1"/>
  <c r="L150" i="1"/>
  <c r="K150" i="1"/>
  <c r="J150" i="1"/>
  <c r="I150" i="1"/>
  <c r="F150" i="1"/>
  <c r="M149" i="1"/>
  <c r="L149" i="1"/>
  <c r="K149" i="1"/>
  <c r="J149" i="1"/>
  <c r="I149" i="1"/>
  <c r="F149" i="1"/>
  <c r="M148" i="1"/>
  <c r="L148" i="1"/>
  <c r="K148" i="1"/>
  <c r="J148" i="1"/>
  <c r="I148" i="1"/>
  <c r="F148" i="1"/>
  <c r="M147" i="1"/>
  <c r="L147" i="1"/>
  <c r="K147" i="1"/>
  <c r="J147" i="1"/>
  <c r="I147" i="1"/>
  <c r="F147" i="1"/>
  <c r="M146" i="1"/>
  <c r="L146" i="1"/>
  <c r="K146" i="1"/>
  <c r="J146" i="1"/>
  <c r="I146" i="1"/>
  <c r="F146" i="1"/>
  <c r="M145" i="1"/>
  <c r="L145" i="1"/>
  <c r="K145" i="1"/>
  <c r="J145" i="1"/>
  <c r="I145" i="1"/>
  <c r="F145" i="1"/>
  <c r="M144" i="1"/>
  <c r="L144" i="1"/>
  <c r="K144" i="1"/>
  <c r="J144" i="1"/>
  <c r="I144" i="1"/>
  <c r="F144" i="1"/>
  <c r="M143" i="1"/>
  <c r="L143" i="1"/>
  <c r="K143" i="1"/>
  <c r="J143" i="1"/>
  <c r="I143" i="1"/>
  <c r="F143" i="1"/>
  <c r="M142" i="1"/>
  <c r="L142" i="1"/>
  <c r="K142" i="1"/>
  <c r="J142" i="1"/>
  <c r="I142" i="1"/>
  <c r="F142" i="1"/>
  <c r="M141" i="1"/>
  <c r="L141" i="1"/>
  <c r="K141" i="1"/>
  <c r="J141" i="1"/>
  <c r="I141" i="1"/>
  <c r="F141" i="1"/>
  <c r="M140" i="1"/>
  <c r="L140" i="1"/>
  <c r="K140" i="1"/>
  <c r="J140" i="1"/>
  <c r="I140" i="1"/>
  <c r="F140" i="1"/>
  <c r="M139" i="1"/>
  <c r="L139" i="1"/>
  <c r="K139" i="1"/>
  <c r="J139" i="1"/>
  <c r="I139" i="1"/>
  <c r="F139" i="1"/>
  <c r="M138" i="1"/>
  <c r="L138" i="1"/>
  <c r="K138" i="1"/>
  <c r="J138" i="1"/>
  <c r="I138" i="1"/>
  <c r="F138" i="1"/>
  <c r="M137" i="1"/>
  <c r="L137" i="1"/>
  <c r="K137" i="1"/>
  <c r="J137" i="1"/>
  <c r="I137" i="1"/>
  <c r="F137" i="1"/>
  <c r="M136" i="1"/>
  <c r="L136" i="1"/>
  <c r="K136" i="1"/>
  <c r="J136" i="1"/>
  <c r="I136" i="1"/>
  <c r="F136" i="1"/>
  <c r="M135" i="1"/>
  <c r="L135" i="1"/>
  <c r="K135" i="1"/>
  <c r="J135" i="1"/>
  <c r="I135" i="1"/>
  <c r="F135" i="1"/>
  <c r="M134" i="1"/>
  <c r="L134" i="1"/>
  <c r="K134" i="1"/>
  <c r="J134" i="1"/>
  <c r="I134" i="1"/>
  <c r="F134" i="1"/>
  <c r="M133" i="1"/>
  <c r="L133" i="1"/>
  <c r="K133" i="1"/>
  <c r="J133" i="1"/>
  <c r="I133" i="1"/>
  <c r="F133" i="1"/>
  <c r="M132" i="1"/>
  <c r="L132" i="1"/>
  <c r="K132" i="1"/>
  <c r="J132" i="1"/>
  <c r="I132" i="1"/>
  <c r="F132" i="1"/>
  <c r="M131" i="1"/>
  <c r="L131" i="1"/>
  <c r="K131" i="1"/>
  <c r="J131" i="1"/>
  <c r="I131" i="1"/>
  <c r="F131" i="1"/>
  <c r="M130" i="1"/>
  <c r="L130" i="1"/>
  <c r="K130" i="1"/>
  <c r="J130" i="1"/>
  <c r="I130" i="1"/>
  <c r="F130" i="1"/>
  <c r="M129" i="1"/>
  <c r="L129" i="1"/>
  <c r="K129" i="1"/>
  <c r="J129" i="1"/>
  <c r="I129" i="1"/>
  <c r="F129" i="1"/>
  <c r="M128" i="1"/>
  <c r="L128" i="1"/>
  <c r="K128" i="1"/>
  <c r="J128" i="1"/>
  <c r="I128" i="1"/>
  <c r="F128" i="1"/>
  <c r="M127" i="1"/>
  <c r="L127" i="1"/>
  <c r="K127" i="1"/>
  <c r="J127" i="1"/>
  <c r="I127" i="1"/>
  <c r="F127" i="1"/>
  <c r="M126" i="1"/>
  <c r="L126" i="1"/>
  <c r="K126" i="1"/>
  <c r="J126" i="1"/>
  <c r="I126" i="1"/>
  <c r="F126" i="1"/>
  <c r="M125" i="1"/>
  <c r="L125" i="1"/>
  <c r="K125" i="1"/>
  <c r="J125" i="1"/>
  <c r="I125" i="1"/>
  <c r="F125" i="1"/>
  <c r="M124" i="1"/>
  <c r="L124" i="1"/>
  <c r="K124" i="1"/>
  <c r="J124" i="1"/>
  <c r="I124" i="1"/>
  <c r="F124" i="1"/>
  <c r="M123" i="1"/>
  <c r="L123" i="1"/>
  <c r="K123" i="1"/>
  <c r="J123" i="1"/>
  <c r="I123" i="1"/>
  <c r="F123" i="1"/>
  <c r="M122" i="1"/>
  <c r="L122" i="1"/>
  <c r="K122" i="1"/>
  <c r="J122" i="1"/>
  <c r="I122" i="1"/>
  <c r="F122" i="1"/>
  <c r="M121" i="1"/>
  <c r="L121" i="1"/>
  <c r="K121" i="1"/>
  <c r="J121" i="1"/>
  <c r="I121" i="1"/>
  <c r="F121" i="1"/>
  <c r="M120" i="1"/>
  <c r="L120" i="1"/>
  <c r="K120" i="1"/>
  <c r="J120" i="1"/>
  <c r="I120" i="1"/>
  <c r="F120" i="1"/>
  <c r="M119" i="1"/>
  <c r="L119" i="1"/>
  <c r="K119" i="1"/>
  <c r="J119" i="1"/>
  <c r="I119" i="1"/>
  <c r="F119" i="1"/>
  <c r="M118" i="1"/>
  <c r="L118" i="1"/>
  <c r="K118" i="1"/>
  <c r="J118" i="1"/>
  <c r="I118" i="1"/>
  <c r="F118" i="1"/>
  <c r="M117" i="1"/>
  <c r="L117" i="1"/>
  <c r="K117" i="1"/>
  <c r="J117" i="1"/>
  <c r="I117" i="1"/>
  <c r="F117" i="1"/>
  <c r="M116" i="1"/>
  <c r="L116" i="1"/>
  <c r="K116" i="1"/>
  <c r="J116" i="1"/>
  <c r="I116" i="1"/>
  <c r="F116" i="1"/>
  <c r="M115" i="1"/>
  <c r="L115" i="1"/>
  <c r="K115" i="1"/>
  <c r="J115" i="1"/>
  <c r="I115" i="1"/>
  <c r="F115" i="1"/>
  <c r="M114" i="1"/>
  <c r="L114" i="1"/>
  <c r="K114" i="1"/>
  <c r="J114" i="1"/>
  <c r="I114" i="1"/>
  <c r="F114" i="1"/>
  <c r="M113" i="1"/>
  <c r="L113" i="1"/>
  <c r="K113" i="1"/>
  <c r="J113" i="1"/>
  <c r="I113" i="1"/>
  <c r="F113" i="1"/>
  <c r="M112" i="1"/>
  <c r="L112" i="1"/>
  <c r="K112" i="1"/>
  <c r="J112" i="1"/>
  <c r="I112" i="1"/>
  <c r="F112" i="1"/>
  <c r="M111" i="1"/>
  <c r="L111" i="1"/>
  <c r="K111" i="1"/>
  <c r="J111" i="1"/>
  <c r="I111" i="1"/>
  <c r="F111" i="1"/>
  <c r="M110" i="1"/>
  <c r="L110" i="1"/>
  <c r="K110" i="1"/>
  <c r="J110" i="1"/>
  <c r="I110" i="1"/>
  <c r="F110" i="1"/>
  <c r="M109" i="1"/>
  <c r="L109" i="1"/>
  <c r="K109" i="1"/>
  <c r="J109" i="1"/>
  <c r="I109" i="1"/>
  <c r="F109" i="1"/>
  <c r="M108" i="1"/>
  <c r="L108" i="1"/>
  <c r="K108" i="1"/>
  <c r="J108" i="1"/>
  <c r="I108" i="1"/>
  <c r="F108" i="1"/>
  <c r="M107" i="1"/>
  <c r="L107" i="1"/>
  <c r="K107" i="1"/>
  <c r="J107" i="1"/>
  <c r="I107" i="1"/>
  <c r="F107" i="1"/>
  <c r="M106" i="1"/>
  <c r="L106" i="1"/>
  <c r="K106" i="1"/>
  <c r="J106" i="1"/>
  <c r="I106" i="1"/>
  <c r="F106" i="1"/>
  <c r="M105" i="1"/>
  <c r="L105" i="1"/>
  <c r="K105" i="1"/>
  <c r="J105" i="1"/>
  <c r="I105" i="1"/>
  <c r="F105" i="1"/>
  <c r="M104" i="1"/>
  <c r="L104" i="1"/>
  <c r="K104" i="1"/>
  <c r="J104" i="1"/>
  <c r="I104" i="1"/>
  <c r="F104" i="1"/>
  <c r="M103" i="1"/>
  <c r="L103" i="1"/>
  <c r="K103" i="1"/>
  <c r="J103" i="1"/>
  <c r="I103" i="1"/>
  <c r="F103" i="1"/>
  <c r="M102" i="1"/>
  <c r="L102" i="1"/>
  <c r="K102" i="1"/>
  <c r="J102" i="1"/>
  <c r="I102" i="1"/>
  <c r="F102" i="1"/>
  <c r="M101" i="1"/>
  <c r="L101" i="1"/>
  <c r="K101" i="1"/>
  <c r="J101" i="1"/>
  <c r="I101" i="1"/>
  <c r="F101" i="1"/>
  <c r="M100" i="1"/>
  <c r="L100" i="1"/>
  <c r="K100" i="1"/>
  <c r="J100" i="1"/>
  <c r="I100" i="1"/>
  <c r="F100" i="1"/>
  <c r="M99" i="1"/>
  <c r="L99" i="1"/>
  <c r="K99" i="1"/>
  <c r="J99" i="1"/>
  <c r="I99" i="1"/>
  <c r="F99" i="1"/>
  <c r="M98" i="1"/>
  <c r="L98" i="1"/>
  <c r="K98" i="1"/>
  <c r="J98" i="1"/>
  <c r="I98" i="1"/>
  <c r="F98" i="1"/>
  <c r="M97" i="1"/>
  <c r="L97" i="1"/>
  <c r="K97" i="1"/>
  <c r="J97" i="1"/>
  <c r="I97" i="1"/>
  <c r="F97" i="1"/>
  <c r="M96" i="1"/>
  <c r="L96" i="1"/>
  <c r="K96" i="1"/>
  <c r="J96" i="1"/>
  <c r="I96" i="1"/>
  <c r="F96" i="1"/>
  <c r="M95" i="1"/>
  <c r="L95" i="1"/>
  <c r="K95" i="1"/>
  <c r="J95" i="1"/>
  <c r="I95" i="1"/>
  <c r="F95" i="1"/>
  <c r="M94" i="1"/>
  <c r="L94" i="1"/>
  <c r="K94" i="1"/>
  <c r="J94" i="1"/>
  <c r="I94" i="1"/>
  <c r="F94" i="1"/>
  <c r="M93" i="1"/>
  <c r="L93" i="1"/>
  <c r="K93" i="1"/>
  <c r="J93" i="1"/>
  <c r="I93" i="1"/>
  <c r="F93" i="1"/>
  <c r="M92" i="1"/>
  <c r="L92" i="1"/>
  <c r="K92" i="1"/>
  <c r="J92" i="1"/>
  <c r="I92" i="1"/>
  <c r="F92" i="1"/>
  <c r="M91" i="1"/>
  <c r="L91" i="1"/>
  <c r="K91" i="1"/>
  <c r="J91" i="1"/>
  <c r="I91" i="1"/>
  <c r="F91" i="1"/>
  <c r="M90" i="1"/>
  <c r="L90" i="1"/>
  <c r="K90" i="1"/>
  <c r="J90" i="1"/>
  <c r="I90" i="1"/>
  <c r="F90" i="1"/>
  <c r="M89" i="1"/>
  <c r="L89" i="1"/>
  <c r="K89" i="1"/>
  <c r="J89" i="1"/>
  <c r="I89" i="1"/>
  <c r="F89" i="1"/>
  <c r="M88" i="1"/>
  <c r="L88" i="1"/>
  <c r="K88" i="1"/>
  <c r="J88" i="1"/>
  <c r="I88" i="1"/>
  <c r="F88" i="1"/>
  <c r="M87" i="1"/>
  <c r="L87" i="1"/>
  <c r="K87" i="1"/>
  <c r="J87" i="1"/>
  <c r="I87" i="1"/>
  <c r="F87" i="1"/>
  <c r="M86" i="1"/>
  <c r="L86" i="1"/>
  <c r="K86" i="1"/>
  <c r="J86" i="1"/>
  <c r="I86" i="1"/>
  <c r="F86" i="1"/>
  <c r="M85" i="1"/>
  <c r="L85" i="1"/>
  <c r="K85" i="1"/>
  <c r="J85" i="1"/>
  <c r="I85" i="1"/>
  <c r="F85" i="1"/>
  <c r="M84" i="1"/>
  <c r="L84" i="1"/>
  <c r="K84" i="1"/>
  <c r="J84" i="1"/>
  <c r="I84" i="1"/>
  <c r="F84" i="1"/>
  <c r="M83" i="1"/>
  <c r="L83" i="1"/>
  <c r="K83" i="1"/>
  <c r="J83" i="1"/>
  <c r="I83" i="1"/>
  <c r="F83" i="1"/>
  <c r="M82" i="1"/>
  <c r="L82" i="1"/>
  <c r="K82" i="1"/>
  <c r="J82" i="1"/>
  <c r="I82" i="1"/>
  <c r="F82" i="1"/>
  <c r="M81" i="1"/>
  <c r="L81" i="1"/>
  <c r="K81" i="1"/>
  <c r="J81" i="1"/>
  <c r="I81" i="1"/>
  <c r="F81" i="1"/>
  <c r="M80" i="1"/>
  <c r="L80" i="1"/>
  <c r="K80" i="1"/>
  <c r="J80" i="1"/>
  <c r="I80" i="1"/>
  <c r="F80" i="1"/>
  <c r="M79" i="1"/>
  <c r="L79" i="1"/>
  <c r="K79" i="1"/>
  <c r="J79" i="1"/>
  <c r="I79" i="1"/>
  <c r="F79" i="1"/>
  <c r="M78" i="1"/>
  <c r="L78" i="1"/>
  <c r="K78" i="1"/>
  <c r="J78" i="1"/>
  <c r="I78" i="1"/>
  <c r="F78" i="1"/>
  <c r="M77" i="1"/>
  <c r="L77" i="1"/>
  <c r="K77" i="1"/>
  <c r="J77" i="1"/>
  <c r="I77" i="1"/>
  <c r="F77" i="1"/>
  <c r="M76" i="1"/>
  <c r="L76" i="1"/>
  <c r="K76" i="1"/>
  <c r="J76" i="1"/>
  <c r="I76" i="1"/>
  <c r="F76" i="1"/>
  <c r="M75" i="1"/>
  <c r="L75" i="1"/>
  <c r="K75" i="1"/>
  <c r="J75" i="1"/>
  <c r="I75" i="1"/>
  <c r="F75" i="1"/>
  <c r="M74" i="1"/>
  <c r="L74" i="1"/>
  <c r="K74" i="1"/>
  <c r="J74" i="1"/>
  <c r="I74" i="1"/>
  <c r="F74" i="1"/>
  <c r="M73" i="1"/>
  <c r="L73" i="1"/>
  <c r="K73" i="1"/>
  <c r="J73" i="1"/>
  <c r="I73" i="1"/>
  <c r="F73" i="1"/>
  <c r="M72" i="1"/>
  <c r="L72" i="1"/>
  <c r="K72" i="1"/>
  <c r="J72" i="1"/>
  <c r="I72" i="1"/>
  <c r="F72" i="1"/>
  <c r="M71" i="1"/>
  <c r="L71" i="1"/>
  <c r="K71" i="1"/>
  <c r="J71" i="1"/>
  <c r="I71" i="1"/>
  <c r="F71" i="1"/>
  <c r="M70" i="1"/>
  <c r="L70" i="1"/>
  <c r="K70" i="1"/>
  <c r="J70" i="1"/>
  <c r="I70" i="1"/>
  <c r="F70" i="1"/>
  <c r="M69" i="1"/>
  <c r="L69" i="1"/>
  <c r="K69" i="1"/>
  <c r="J69" i="1"/>
  <c r="I69" i="1"/>
  <c r="F69" i="1"/>
  <c r="M68" i="1"/>
  <c r="L68" i="1"/>
  <c r="K68" i="1"/>
  <c r="J68" i="1"/>
  <c r="I68" i="1"/>
  <c r="F68" i="1"/>
  <c r="M67" i="1"/>
  <c r="L67" i="1"/>
  <c r="K67" i="1"/>
  <c r="J67" i="1"/>
  <c r="I67" i="1"/>
  <c r="F67" i="1"/>
  <c r="M66" i="1"/>
  <c r="L66" i="1"/>
  <c r="K66" i="1"/>
  <c r="J66" i="1"/>
  <c r="I66" i="1"/>
  <c r="F66" i="1"/>
  <c r="M65" i="1"/>
  <c r="L65" i="1"/>
  <c r="K65" i="1"/>
  <c r="J65" i="1"/>
  <c r="I65" i="1"/>
  <c r="F65" i="1"/>
  <c r="M64" i="1"/>
  <c r="L64" i="1"/>
  <c r="K64" i="1"/>
  <c r="J64" i="1"/>
  <c r="I64" i="1"/>
  <c r="F64" i="1"/>
  <c r="M63" i="1"/>
  <c r="L63" i="1"/>
  <c r="K63" i="1"/>
  <c r="J63" i="1"/>
  <c r="I63" i="1"/>
  <c r="F63" i="1"/>
  <c r="M62" i="1"/>
  <c r="L62" i="1"/>
  <c r="K62" i="1"/>
  <c r="J62" i="1"/>
  <c r="I62" i="1"/>
  <c r="F62" i="1"/>
  <c r="M61" i="1"/>
  <c r="L61" i="1"/>
  <c r="K61" i="1"/>
  <c r="J61" i="1"/>
  <c r="I61" i="1"/>
  <c r="F61" i="1"/>
  <c r="M60" i="1"/>
  <c r="L60" i="1"/>
  <c r="K60" i="1"/>
  <c r="J60" i="1"/>
  <c r="I60" i="1"/>
  <c r="F60" i="1"/>
  <c r="M59" i="1"/>
  <c r="L59" i="1"/>
  <c r="K59" i="1"/>
  <c r="J59" i="1"/>
  <c r="I59" i="1"/>
  <c r="F59" i="1"/>
  <c r="M58" i="1"/>
  <c r="L58" i="1"/>
  <c r="K58" i="1"/>
  <c r="J58" i="1"/>
  <c r="I58" i="1"/>
  <c r="F58" i="1"/>
  <c r="M57" i="1"/>
  <c r="L57" i="1"/>
  <c r="K57" i="1"/>
  <c r="J57" i="1"/>
  <c r="I57" i="1"/>
  <c r="F57" i="1"/>
  <c r="M56" i="1"/>
  <c r="L56" i="1"/>
  <c r="K56" i="1"/>
  <c r="J56" i="1"/>
  <c r="I56" i="1"/>
  <c r="F56" i="1"/>
  <c r="M55" i="1"/>
  <c r="L55" i="1"/>
  <c r="K55" i="1"/>
  <c r="J55" i="1"/>
  <c r="I55" i="1"/>
  <c r="F55" i="1"/>
  <c r="M54" i="1"/>
  <c r="L54" i="1"/>
  <c r="K54" i="1"/>
  <c r="J54" i="1"/>
  <c r="I54" i="1"/>
  <c r="F54" i="1"/>
  <c r="M53" i="1"/>
  <c r="L53" i="1"/>
  <c r="K53" i="1"/>
  <c r="J53" i="1"/>
  <c r="I53" i="1"/>
  <c r="F53" i="1"/>
  <c r="M52" i="1"/>
  <c r="L52" i="1"/>
  <c r="K52" i="1"/>
  <c r="J52" i="1"/>
  <c r="I52" i="1"/>
  <c r="F52" i="1"/>
  <c r="M51" i="1"/>
  <c r="L51" i="1"/>
  <c r="K51" i="1"/>
  <c r="J51" i="1"/>
  <c r="I51" i="1"/>
  <c r="F51" i="1"/>
  <c r="M50" i="1"/>
  <c r="L50" i="1"/>
  <c r="K50" i="1"/>
  <c r="J50" i="1"/>
  <c r="I50" i="1"/>
  <c r="F50" i="1"/>
  <c r="M49" i="1"/>
  <c r="L49" i="1"/>
  <c r="K49" i="1"/>
  <c r="J49" i="1"/>
  <c r="I49" i="1"/>
  <c r="F49" i="1"/>
  <c r="M48" i="1"/>
  <c r="L48" i="1"/>
  <c r="K48" i="1"/>
  <c r="J48" i="1"/>
  <c r="I48" i="1"/>
  <c r="F48" i="1"/>
  <c r="M47" i="1"/>
  <c r="L47" i="1"/>
  <c r="K47" i="1"/>
  <c r="J47" i="1"/>
  <c r="I47" i="1"/>
  <c r="F47" i="1"/>
  <c r="M46" i="1"/>
  <c r="L46" i="1"/>
  <c r="K46" i="1"/>
  <c r="J46" i="1"/>
  <c r="I46" i="1"/>
  <c r="F46" i="1"/>
  <c r="M45" i="1"/>
  <c r="L45" i="1"/>
  <c r="K45" i="1"/>
  <c r="J45" i="1"/>
  <c r="I45" i="1"/>
  <c r="F45" i="1"/>
  <c r="M44" i="1"/>
  <c r="L44" i="1"/>
  <c r="K44" i="1"/>
  <c r="J44" i="1"/>
  <c r="I44" i="1"/>
  <c r="F44" i="1"/>
  <c r="M43" i="1"/>
  <c r="L43" i="1"/>
  <c r="K43" i="1"/>
  <c r="J43" i="1"/>
  <c r="I43" i="1"/>
  <c r="F43" i="1"/>
  <c r="M42" i="1"/>
  <c r="L42" i="1"/>
  <c r="K42" i="1"/>
  <c r="J42" i="1"/>
  <c r="I42" i="1"/>
  <c r="F42" i="1"/>
  <c r="M41" i="1"/>
  <c r="L41" i="1"/>
  <c r="K41" i="1"/>
  <c r="J41" i="1"/>
  <c r="I41" i="1"/>
  <c r="F41" i="1"/>
  <c r="M40" i="1"/>
  <c r="L40" i="1"/>
  <c r="K40" i="1"/>
  <c r="J40" i="1"/>
  <c r="I40" i="1"/>
  <c r="F40" i="1"/>
  <c r="M39" i="1"/>
  <c r="L39" i="1"/>
  <c r="K39" i="1"/>
  <c r="J39" i="1"/>
  <c r="I39" i="1"/>
  <c r="F39" i="1"/>
  <c r="M38" i="1"/>
  <c r="L38" i="1"/>
  <c r="K38" i="1"/>
  <c r="J38" i="1"/>
  <c r="I38" i="1"/>
  <c r="F38" i="1"/>
  <c r="M37" i="1"/>
  <c r="L37" i="1"/>
  <c r="K37" i="1"/>
  <c r="J37" i="1"/>
  <c r="I37" i="1"/>
  <c r="F37" i="1"/>
  <c r="M36" i="1"/>
  <c r="L36" i="1"/>
  <c r="K36" i="1"/>
  <c r="J36" i="1"/>
  <c r="I36" i="1"/>
  <c r="F36" i="1"/>
  <c r="M35" i="1"/>
  <c r="L35" i="1"/>
  <c r="K35" i="1"/>
  <c r="J35" i="1"/>
  <c r="I35" i="1"/>
  <c r="F35" i="1"/>
  <c r="M34" i="1"/>
  <c r="L34" i="1"/>
  <c r="K34" i="1"/>
  <c r="J34" i="1"/>
  <c r="I34" i="1"/>
  <c r="F34" i="1"/>
  <c r="M33" i="1"/>
  <c r="L33" i="1"/>
  <c r="K33" i="1"/>
  <c r="J33" i="1"/>
  <c r="I33" i="1"/>
  <c r="F33" i="1"/>
  <c r="M32" i="1"/>
  <c r="L32" i="1"/>
  <c r="K32" i="1"/>
  <c r="J32" i="1"/>
  <c r="I32" i="1"/>
  <c r="F32" i="1"/>
  <c r="M31" i="1"/>
  <c r="L31" i="1"/>
  <c r="K31" i="1"/>
  <c r="J31" i="1"/>
  <c r="I31" i="1"/>
  <c r="F31" i="1"/>
  <c r="M30" i="1"/>
  <c r="L30" i="1"/>
  <c r="K30" i="1"/>
  <c r="J30" i="1"/>
  <c r="I30" i="1"/>
  <c r="F30" i="1"/>
  <c r="M29" i="1"/>
  <c r="L29" i="1"/>
  <c r="K29" i="1"/>
  <c r="J29" i="1"/>
  <c r="I29" i="1"/>
  <c r="F29" i="1"/>
  <c r="M28" i="1"/>
  <c r="L28" i="1"/>
  <c r="K28" i="1"/>
  <c r="J28" i="1"/>
  <c r="I28" i="1"/>
  <c r="F28" i="1"/>
  <c r="M27" i="1"/>
  <c r="L27" i="1"/>
  <c r="K27" i="1"/>
  <c r="J27" i="1"/>
  <c r="I27" i="1"/>
  <c r="F27" i="1"/>
  <c r="M26" i="1"/>
  <c r="L26" i="1"/>
  <c r="K26" i="1"/>
  <c r="J26" i="1"/>
  <c r="I26" i="1"/>
  <c r="F26" i="1"/>
  <c r="M25" i="1"/>
  <c r="L25" i="1"/>
  <c r="K25" i="1"/>
  <c r="J25" i="1"/>
  <c r="I25" i="1"/>
  <c r="F25" i="1"/>
  <c r="M24" i="1"/>
  <c r="L24" i="1"/>
  <c r="K24" i="1"/>
  <c r="J24" i="1"/>
  <c r="I24" i="1"/>
  <c r="F24" i="1"/>
  <c r="M23" i="1"/>
  <c r="L23" i="1"/>
  <c r="K23" i="1"/>
  <c r="J23" i="1"/>
  <c r="I23" i="1"/>
  <c r="F23" i="1"/>
  <c r="M22" i="1"/>
  <c r="L22" i="1"/>
  <c r="K22" i="1"/>
  <c r="J22" i="1"/>
  <c r="I22" i="1"/>
  <c r="F22" i="1"/>
  <c r="M21" i="1"/>
  <c r="L21" i="1"/>
  <c r="K21" i="1"/>
  <c r="J21" i="1"/>
  <c r="I21" i="1"/>
  <c r="F21" i="1"/>
  <c r="M20" i="1"/>
  <c r="L20" i="1"/>
  <c r="K20" i="1"/>
  <c r="J20" i="1"/>
  <c r="I20" i="1"/>
  <c r="F20" i="1"/>
  <c r="M19" i="1"/>
  <c r="L19" i="1"/>
  <c r="K19" i="1"/>
  <c r="J19" i="1"/>
  <c r="I19" i="1"/>
  <c r="F19" i="1"/>
  <c r="M18" i="1"/>
  <c r="L18" i="1"/>
  <c r="K18" i="1"/>
  <c r="J18" i="1"/>
  <c r="I18" i="1"/>
  <c r="F18" i="1"/>
  <c r="M17" i="1"/>
  <c r="L17" i="1"/>
  <c r="K17" i="1"/>
  <c r="J17" i="1"/>
  <c r="I17" i="1"/>
  <c r="F17" i="1"/>
  <c r="M16" i="1"/>
  <c r="L16" i="1"/>
  <c r="K16" i="1"/>
  <c r="J16" i="1"/>
  <c r="I16" i="1"/>
  <c r="F16" i="1"/>
  <c r="M15" i="1"/>
  <c r="L15" i="1"/>
  <c r="K15" i="1"/>
  <c r="J15" i="1"/>
  <c r="I15" i="1"/>
  <c r="F15" i="1"/>
  <c r="M14" i="1"/>
  <c r="L14" i="1"/>
  <c r="K14" i="1"/>
  <c r="J14" i="1"/>
  <c r="I14" i="1"/>
  <c r="F14" i="1"/>
  <c r="M13" i="1"/>
  <c r="L13" i="1"/>
  <c r="K13" i="1"/>
  <c r="J13" i="1"/>
  <c r="I13" i="1"/>
  <c r="F13" i="1"/>
  <c r="M12" i="1"/>
  <c r="L12" i="1"/>
  <c r="K12" i="1"/>
  <c r="J12" i="1"/>
  <c r="I12" i="1"/>
  <c r="F12" i="1"/>
  <c r="M11" i="1"/>
  <c r="L11" i="1"/>
  <c r="K11" i="1"/>
  <c r="J11" i="1"/>
  <c r="I11" i="1"/>
  <c r="F11" i="1"/>
  <c r="M10" i="1"/>
  <c r="L10" i="1"/>
  <c r="K10" i="1"/>
  <c r="J10" i="1"/>
  <c r="I10" i="1"/>
  <c r="F10" i="1"/>
  <c r="M9" i="1"/>
  <c r="L9" i="1"/>
  <c r="K9" i="1"/>
  <c r="J9" i="1"/>
  <c r="I9" i="1"/>
  <c r="F9" i="1"/>
  <c r="M8" i="1"/>
  <c r="L8" i="1"/>
  <c r="K8" i="1"/>
  <c r="J8" i="1"/>
  <c r="I8" i="1"/>
  <c r="F8" i="1"/>
  <c r="M7" i="1"/>
  <c r="L7" i="1"/>
  <c r="K7" i="1"/>
  <c r="J7" i="1"/>
  <c r="I7" i="1"/>
  <c r="F7" i="1"/>
  <c r="M6" i="1"/>
  <c r="L6" i="1"/>
  <c r="K6" i="1"/>
  <c r="J6" i="1"/>
  <c r="I6" i="1"/>
  <c r="F6" i="1"/>
  <c r="F5" i="1"/>
  <c r="B4" i="1"/>
  <c r="M4" i="1"/>
  <c r="L4" i="1"/>
  <c r="K4" i="1"/>
  <c r="J4" i="1"/>
  <c r="I4" i="1"/>
  <c r="F4" i="1"/>
  <c r="E4" i="1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C7" i="1" l="1"/>
  <c r="C13" i="1"/>
  <c r="C27" i="1"/>
  <c r="C33" i="1"/>
  <c r="C43" i="1"/>
  <c r="C53" i="1"/>
  <c r="C96" i="1"/>
  <c r="C105" i="1"/>
  <c r="C121" i="1"/>
  <c r="C156" i="1"/>
  <c r="D8" i="1"/>
  <c r="D24" i="1"/>
  <c r="D36" i="1"/>
  <c r="D56" i="1"/>
  <c r="D80" i="1"/>
  <c r="D92" i="1"/>
  <c r="D108" i="1"/>
  <c r="D124" i="1"/>
  <c r="D152" i="1"/>
  <c r="D168" i="1"/>
  <c r="C8" i="1"/>
  <c r="C21" i="1"/>
  <c r="C28" i="1"/>
  <c r="C35" i="1"/>
  <c r="C48" i="1"/>
  <c r="C55" i="1"/>
  <c r="C80" i="1"/>
  <c r="C97" i="1"/>
  <c r="C113" i="1"/>
  <c r="C125" i="1"/>
  <c r="C160" i="1"/>
  <c r="D9" i="1"/>
  <c r="D25" i="1"/>
  <c r="D40" i="1"/>
  <c r="D68" i="1"/>
  <c r="D96" i="1"/>
  <c r="D128" i="1"/>
  <c r="D156" i="1"/>
  <c r="D172" i="1"/>
  <c r="C4" i="1"/>
  <c r="C11" i="1"/>
  <c r="C23" i="1"/>
  <c r="C29" i="1"/>
  <c r="C37" i="1"/>
  <c r="C49" i="1"/>
  <c r="C56" i="1"/>
  <c r="C81" i="1"/>
  <c r="C101" i="1"/>
  <c r="C117" i="1"/>
  <c r="C164" i="1"/>
  <c r="D12" i="1"/>
  <c r="D28" i="1"/>
  <c r="D44" i="1"/>
  <c r="D72" i="1"/>
  <c r="D100" i="1"/>
  <c r="D116" i="1"/>
  <c r="D132" i="1"/>
  <c r="D160" i="1"/>
  <c r="D176" i="1"/>
  <c r="C6" i="1"/>
  <c r="C24" i="1"/>
  <c r="C32" i="1"/>
  <c r="C39" i="1"/>
  <c r="C104" i="1"/>
  <c r="C148" i="1"/>
  <c r="D5" i="1"/>
  <c r="D21" i="1"/>
  <c r="D32" i="1"/>
  <c r="D52" i="1"/>
  <c r="D104" i="1"/>
  <c r="D120" i="1"/>
  <c r="D144" i="1"/>
  <c r="D164" i="1"/>
  <c r="C13" i="5"/>
  <c r="C48" i="5"/>
  <c r="C47" i="5"/>
  <c r="C126" i="1"/>
  <c r="C127" i="1"/>
  <c r="C53" i="5"/>
  <c r="C52" i="5"/>
  <c r="C142" i="1"/>
  <c r="C138" i="1"/>
  <c r="C139" i="1"/>
  <c r="C135" i="1"/>
  <c r="C16" i="1"/>
  <c r="C64" i="1"/>
  <c r="C109" i="1"/>
  <c r="C141" i="1"/>
  <c r="D4" i="5"/>
  <c r="D5" i="5"/>
  <c r="D18" i="1"/>
  <c r="D17" i="1"/>
  <c r="D19" i="1"/>
  <c r="D15" i="1"/>
  <c r="D50" i="1"/>
  <c r="D49" i="1"/>
  <c r="D51" i="1"/>
  <c r="D13" i="5"/>
  <c r="D66" i="1"/>
  <c r="D62" i="1"/>
  <c r="D65" i="1"/>
  <c r="D61" i="1"/>
  <c r="D63" i="1"/>
  <c r="D59" i="1"/>
  <c r="D89" i="1"/>
  <c r="D87" i="1"/>
  <c r="D16" i="5"/>
  <c r="D17" i="5"/>
  <c r="D18" i="5"/>
  <c r="D19" i="5"/>
  <c r="D78" i="1"/>
  <c r="D77" i="1"/>
  <c r="D47" i="5"/>
  <c r="D48" i="5"/>
  <c r="D126" i="1"/>
  <c r="D127" i="1"/>
  <c r="D52" i="5"/>
  <c r="D53" i="5"/>
  <c r="D138" i="1"/>
  <c r="D141" i="1"/>
  <c r="D137" i="1"/>
  <c r="D139" i="1"/>
  <c r="D135" i="1"/>
  <c r="D146" i="1"/>
  <c r="D147" i="1"/>
  <c r="C130" i="1"/>
  <c r="C14" i="1"/>
  <c r="C10" i="1"/>
  <c r="C131" i="1"/>
  <c r="C12" i="5"/>
  <c r="C11" i="5"/>
  <c r="C8" i="5"/>
  <c r="C7" i="5"/>
  <c r="C62" i="1"/>
  <c r="C58" i="1"/>
  <c r="C54" i="1"/>
  <c r="C50" i="1"/>
  <c r="C38" i="1"/>
  <c r="C34" i="1"/>
  <c r="C30" i="1"/>
  <c r="C26" i="1"/>
  <c r="C22" i="1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102" i="1"/>
  <c r="C98" i="1"/>
  <c r="C94" i="1"/>
  <c r="C90" i="1"/>
  <c r="C99" i="1"/>
  <c r="C95" i="1"/>
  <c r="C91" i="1"/>
  <c r="C46" i="5"/>
  <c r="C122" i="1"/>
  <c r="C118" i="1"/>
  <c r="C114" i="1"/>
  <c r="C66" i="1"/>
  <c r="C123" i="1"/>
  <c r="C119" i="1"/>
  <c r="C115" i="1"/>
  <c r="C103" i="1"/>
  <c r="C79" i="1"/>
  <c r="C51" i="5"/>
  <c r="C50" i="5"/>
  <c r="C22" i="5"/>
  <c r="C21" i="5"/>
  <c r="C20" i="5"/>
  <c r="C134" i="1"/>
  <c r="C82" i="1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170" i="1"/>
  <c r="C166" i="1"/>
  <c r="C162" i="1"/>
  <c r="C158" i="1"/>
  <c r="C169" i="1"/>
  <c r="C165" i="1"/>
  <c r="C161" i="1"/>
  <c r="C157" i="1"/>
  <c r="C171" i="1"/>
  <c r="C167" i="1"/>
  <c r="C163" i="1"/>
  <c r="C159" i="1"/>
  <c r="C5" i="1"/>
  <c r="C9" i="1"/>
  <c r="C15" i="1"/>
  <c r="C25" i="1"/>
  <c r="C31" i="1"/>
  <c r="C36" i="1"/>
  <c r="C41" i="1"/>
  <c r="C47" i="1"/>
  <c r="C52" i="1"/>
  <c r="C57" i="1"/>
  <c r="C63" i="1"/>
  <c r="C68" i="1"/>
  <c r="C76" i="1"/>
  <c r="C92" i="1"/>
  <c r="C100" i="1"/>
  <c r="C116" i="1"/>
  <c r="C124" i="1"/>
  <c r="C140" i="1"/>
  <c r="C168" i="1"/>
  <c r="D48" i="1"/>
  <c r="D64" i="1"/>
  <c r="D88" i="1"/>
  <c r="D136" i="1"/>
  <c r="C4" i="5"/>
  <c r="C5" i="5"/>
  <c r="C18" i="1"/>
  <c r="C42" i="5"/>
  <c r="C41" i="5"/>
  <c r="C40" i="5"/>
  <c r="C39" i="5"/>
  <c r="C38" i="5"/>
  <c r="C37" i="5"/>
  <c r="C106" i="1"/>
  <c r="C107" i="1"/>
  <c r="C86" i="1"/>
  <c r="C177" i="1"/>
  <c r="C175" i="1"/>
  <c r="C59" i="1"/>
  <c r="C85" i="1"/>
  <c r="D140" i="1"/>
  <c r="C6" i="5"/>
  <c r="E30" i="3" s="1"/>
  <c r="C174" i="1"/>
  <c r="C173" i="1"/>
  <c r="C70" i="1"/>
  <c r="C45" i="5"/>
  <c r="C44" i="5"/>
  <c r="C43" i="5"/>
  <c r="C110" i="1"/>
  <c r="C111" i="1"/>
  <c r="C145" i="1"/>
  <c r="C143" i="1"/>
  <c r="C83" i="1"/>
  <c r="C17" i="1"/>
  <c r="C60" i="1"/>
  <c r="C65" i="1"/>
  <c r="C72" i="1"/>
  <c r="C112" i="1"/>
  <c r="C128" i="1"/>
  <c r="C136" i="1"/>
  <c r="C144" i="1"/>
  <c r="C176" i="1"/>
  <c r="D16" i="1"/>
  <c r="C23" i="5"/>
  <c r="C10" i="5"/>
  <c r="C9" i="5"/>
  <c r="C46" i="1"/>
  <c r="C42" i="1"/>
  <c r="C15" i="5"/>
  <c r="C14" i="5"/>
  <c r="C74" i="1"/>
  <c r="C87" i="1"/>
  <c r="C75" i="1"/>
  <c r="C71" i="1"/>
  <c r="C19" i="5"/>
  <c r="C18" i="5"/>
  <c r="C17" i="5"/>
  <c r="C16" i="5"/>
  <c r="C78" i="1"/>
  <c r="C49" i="5"/>
  <c r="C61" i="5"/>
  <c r="C60" i="5"/>
  <c r="C59" i="5"/>
  <c r="C58" i="5"/>
  <c r="C57" i="5"/>
  <c r="C56" i="5"/>
  <c r="C55" i="5"/>
  <c r="C54" i="5"/>
  <c r="C154" i="1"/>
  <c r="C150" i="1"/>
  <c r="C146" i="1"/>
  <c r="C153" i="1"/>
  <c r="C149" i="1"/>
  <c r="C155" i="1"/>
  <c r="C151" i="1"/>
  <c r="C147" i="1"/>
  <c r="C19" i="1"/>
  <c r="C40" i="1"/>
  <c r="C45" i="1"/>
  <c r="C61" i="1"/>
  <c r="C67" i="1"/>
  <c r="C73" i="1"/>
  <c r="C89" i="1"/>
  <c r="C129" i="1"/>
  <c r="C137" i="1"/>
  <c r="D20" i="1"/>
  <c r="D60" i="1"/>
  <c r="D148" i="1"/>
  <c r="D10" i="5"/>
  <c r="D11" i="5"/>
  <c r="D14" i="5"/>
  <c r="D15" i="5"/>
  <c r="D45" i="5"/>
  <c r="D43" i="5"/>
  <c r="D44" i="5"/>
  <c r="D50" i="5"/>
  <c r="D51" i="5"/>
  <c r="D60" i="5"/>
  <c r="D61" i="5"/>
  <c r="D59" i="5"/>
  <c r="D7" i="1"/>
  <c r="D11" i="1"/>
  <c r="D23" i="1"/>
  <c r="D27" i="1"/>
  <c r="D31" i="1"/>
  <c r="D35" i="1"/>
  <c r="D39" i="1"/>
  <c r="D43" i="1"/>
  <c r="D47" i="1"/>
  <c r="D55" i="1"/>
  <c r="D71" i="1"/>
  <c r="D75" i="1"/>
  <c r="D91" i="1"/>
  <c r="D95" i="1"/>
  <c r="D99" i="1"/>
  <c r="D107" i="1"/>
  <c r="D111" i="1"/>
  <c r="D115" i="1"/>
  <c r="D119" i="1"/>
  <c r="D123" i="1"/>
  <c r="D131" i="1"/>
  <c r="D143" i="1"/>
  <c r="D159" i="1"/>
  <c r="D163" i="1"/>
  <c r="D167" i="1"/>
  <c r="D175" i="1"/>
  <c r="D36" i="5"/>
  <c r="D32" i="5"/>
  <c r="D28" i="5"/>
  <c r="D24" i="5"/>
  <c r="D34" i="5"/>
  <c r="D33" i="5"/>
  <c r="D29" i="5"/>
  <c r="D25" i="5"/>
  <c r="D26" i="5"/>
  <c r="D35" i="5"/>
  <c r="D31" i="5"/>
  <c r="D27" i="5"/>
  <c r="D30" i="5"/>
  <c r="D75" i="5"/>
  <c r="D74" i="5"/>
  <c r="D73" i="5"/>
  <c r="D71" i="5"/>
  <c r="D69" i="5"/>
  <c r="D67" i="5"/>
  <c r="D65" i="5"/>
  <c r="D62" i="5"/>
  <c r="D76" i="5"/>
  <c r="D72" i="5"/>
  <c r="D70" i="5"/>
  <c r="D68" i="5"/>
  <c r="D66" i="5"/>
  <c r="D64" i="5"/>
  <c r="D63" i="5"/>
  <c r="D20" i="5"/>
  <c r="D21" i="5"/>
  <c r="D22" i="5"/>
  <c r="D13" i="1"/>
  <c r="D29" i="1"/>
  <c r="D33" i="1"/>
  <c r="D41" i="1"/>
  <c r="D45" i="1"/>
  <c r="D53" i="1"/>
  <c r="D57" i="1"/>
  <c r="D69" i="1"/>
  <c r="D73" i="1"/>
  <c r="D81" i="1"/>
  <c r="D93" i="1"/>
  <c r="D97" i="1"/>
  <c r="D101" i="1"/>
  <c r="D105" i="1"/>
  <c r="D113" i="1"/>
  <c r="D117" i="1"/>
  <c r="D121" i="1"/>
  <c r="D125" i="1"/>
  <c r="D133" i="1"/>
  <c r="D149" i="1"/>
  <c r="D153" i="1"/>
  <c r="D157" i="1"/>
  <c r="D161" i="1"/>
  <c r="D165" i="1"/>
  <c r="D169" i="1"/>
  <c r="D173" i="1"/>
  <c r="D8" i="5"/>
  <c r="D7" i="5"/>
  <c r="D42" i="5"/>
  <c r="D40" i="5"/>
  <c r="D41" i="5"/>
  <c r="D37" i="5"/>
  <c r="D38" i="5"/>
  <c r="D39" i="5"/>
  <c r="D57" i="5"/>
  <c r="D55" i="5"/>
  <c r="D58" i="5"/>
  <c r="D56" i="5"/>
  <c r="D6" i="1"/>
  <c r="D10" i="1"/>
  <c r="D22" i="1"/>
  <c r="D26" i="1"/>
  <c r="D30" i="1"/>
  <c r="D34" i="1"/>
  <c r="D38" i="1"/>
  <c r="D42" i="1"/>
  <c r="D46" i="1"/>
  <c r="D54" i="1"/>
  <c r="D74" i="1"/>
  <c r="D82" i="1"/>
  <c r="D90" i="1"/>
  <c r="D94" i="1"/>
  <c r="D98" i="1"/>
  <c r="D102" i="1"/>
  <c r="D106" i="1"/>
  <c r="D110" i="1"/>
  <c r="D114" i="1"/>
  <c r="D118" i="1"/>
  <c r="D122" i="1"/>
  <c r="D134" i="1"/>
  <c r="D150" i="1"/>
  <c r="D154" i="1"/>
  <c r="D158" i="1"/>
  <c r="D162" i="1"/>
  <c r="D166" i="1"/>
  <c r="D170" i="1"/>
  <c r="F1" i="1"/>
  <c r="D42" i="3"/>
  <c r="D41" i="3"/>
  <c r="D40" i="3"/>
  <c r="D35" i="3"/>
  <c r="D24" i="3"/>
  <c r="D34" i="3" l="1"/>
  <c r="E38" i="3"/>
  <c r="D30" i="3"/>
  <c r="F30" i="3" s="1"/>
  <c r="E33" i="3"/>
  <c r="E28" i="3"/>
  <c r="E35" i="3"/>
  <c r="F35" i="3" s="1"/>
  <c r="D39" i="3"/>
  <c r="D37" i="3"/>
  <c r="D33" i="3"/>
  <c r="F33" i="3" s="1"/>
  <c r="E34" i="3"/>
  <c r="F34" i="3" s="1"/>
  <c r="E24" i="3"/>
  <c r="E39" i="3"/>
  <c r="E31" i="3"/>
  <c r="E36" i="3"/>
  <c r="D23" i="3"/>
  <c r="D27" i="3"/>
  <c r="E26" i="3"/>
  <c r="E45" i="3"/>
  <c r="E37" i="3"/>
  <c r="E29" i="3"/>
  <c r="E25" i="3"/>
  <c r="E32" i="3"/>
  <c r="F24" i="3"/>
  <c r="E23" i="3"/>
  <c r="E40" i="3"/>
  <c r="F40" i="3" s="1"/>
  <c r="D36" i="3"/>
  <c r="D26" i="3"/>
  <c r="F26" i="3" s="1"/>
  <c r="E42" i="3"/>
  <c r="F42" i="3" s="1"/>
  <c r="E41" i="3"/>
  <c r="F41" i="3" s="1"/>
  <c r="E44" i="3"/>
  <c r="E43" i="3"/>
  <c r="D38" i="3"/>
  <c r="F38" i="3" s="1"/>
  <c r="D25" i="3"/>
  <c r="F25" i="3" s="1"/>
  <c r="D45" i="3"/>
  <c r="D44" i="3"/>
  <c r="F44" i="3" s="1"/>
  <c r="D31" i="3"/>
  <c r="F31" i="3" s="1"/>
  <c r="D43" i="3"/>
  <c r="F43" i="3" s="1"/>
  <c r="D28" i="3"/>
  <c r="F28" i="3" s="1"/>
  <c r="D32" i="3"/>
  <c r="F32" i="3" s="1"/>
  <c r="D29" i="3"/>
  <c r="F29" i="3" s="1"/>
  <c r="E27" i="3"/>
  <c r="E46" i="3" l="1"/>
  <c r="F27" i="3"/>
  <c r="F37" i="3"/>
  <c r="D46" i="3"/>
  <c r="F46" i="3" s="1"/>
  <c r="F36" i="3"/>
  <c r="F23" i="3"/>
  <c r="F39" i="3"/>
</calcChain>
</file>

<file path=xl/sharedStrings.xml><?xml version="1.0" encoding="utf-8"?>
<sst xmlns="http://schemas.openxmlformats.org/spreadsheetml/2006/main" count="2591" uniqueCount="669">
  <si>
    <t>Fluidumkitermelő</t>
  </si>
  <si>
    <t>Gyermek- és ifjúsági felügyelő</t>
  </si>
  <si>
    <t xml:space="preserve">  jelölöm</t>
  </si>
  <si>
    <t>Dátum:</t>
  </si>
  <si>
    <t>XXXVIII</t>
  </si>
  <si>
    <t>Szakképesítések/szakképesítés-ráépülések megnevezése</t>
  </si>
  <si>
    <t>Kisgyermekgondozó, -nevelő</t>
  </si>
  <si>
    <t>Postai üzleti ügyintéző</t>
  </si>
  <si>
    <t>BM</t>
  </si>
  <si>
    <t>EMMI</t>
  </si>
  <si>
    <t>HM</t>
  </si>
  <si>
    <t>vízgazdálkodásért felelős miniszter</t>
  </si>
  <si>
    <t>környezetvédelemért felelős miniszter</t>
  </si>
  <si>
    <t>A szakképesítésért felelős minisztérium 
a 2014. évi XX. tv. és a 152/2014. Korm. r. alapján -  kiegészítő információ az OKJ rendelethez</t>
  </si>
  <si>
    <t>1) Szakmacsoport</t>
  </si>
  <si>
    <t>2) Ágazati besorolás</t>
  </si>
  <si>
    <t>3) Tanulmányi terület</t>
  </si>
  <si>
    <t>Másold be az OKJ-t - rendezd ABC-be a 3 fejléc szerint</t>
  </si>
  <si>
    <r>
      <t xml:space="preserve">Magyarázat </t>
    </r>
    <r>
      <rPr>
        <i/>
        <sz val="9"/>
        <color indexed="9"/>
        <rFont val="Arial"/>
        <family val="2"/>
        <charset val="238"/>
      </rPr>
      <t>(kattints)</t>
    </r>
  </si>
  <si>
    <r>
      <t xml:space="preserve">OKJ modultérkép </t>
    </r>
    <r>
      <rPr>
        <sz val="10"/>
        <color indexed="12"/>
        <rFont val="Arial"/>
        <family val="2"/>
        <charset val="238"/>
      </rPr>
      <t>(kattints)</t>
    </r>
  </si>
  <si>
    <r>
      <t xml:space="preserve">Ingyenes pályaválasztási tanácsadás: </t>
    </r>
    <r>
      <rPr>
        <b/>
        <u/>
        <sz val="10"/>
        <color indexed="12"/>
        <rFont val="Arial"/>
        <family val="2"/>
        <charset val="238"/>
      </rPr>
      <t>palyavalasztas.fpsz.hu</t>
    </r>
  </si>
  <si>
    <t>Alap</t>
  </si>
  <si>
    <t>Rész</t>
  </si>
  <si>
    <t>Össz.:</t>
  </si>
  <si>
    <t>8. évf. nélkül</t>
  </si>
  <si>
    <t>8. évf.</t>
  </si>
  <si>
    <t>érettségi</t>
  </si>
  <si>
    <t>bemeneti feltétel</t>
  </si>
  <si>
    <t>szakirányú képesítés</t>
  </si>
  <si>
    <t>diploma</t>
  </si>
  <si>
    <t>kimeneti szint</t>
  </si>
  <si>
    <t>alapfok</t>
  </si>
  <si>
    <t>középfok - alsó</t>
  </si>
  <si>
    <t xml:space="preserve">középfok </t>
  </si>
  <si>
    <t>középfok - felső</t>
  </si>
  <si>
    <t>emelt</t>
  </si>
  <si>
    <t>felső</t>
  </si>
  <si>
    <t>Honvédelem</t>
  </si>
  <si>
    <t>Képző- és iparművészet</t>
  </si>
  <si>
    <t>Ágazatok</t>
  </si>
  <si>
    <t>Humán tudományok és művészetek</t>
  </si>
  <si>
    <t>Társadalomtudományi, gazdasági, jogi képzések</t>
  </si>
  <si>
    <t>Szakmacsoportok</t>
  </si>
  <si>
    <t>Tanulmányi területek</t>
  </si>
  <si>
    <t>Képzési szintek</t>
  </si>
  <si>
    <t>Munkarendi formák</t>
  </si>
  <si>
    <t>R</t>
  </si>
  <si>
    <t>OKJ-szám</t>
  </si>
  <si>
    <t>szint</t>
  </si>
  <si>
    <t>nappalin</t>
  </si>
  <si>
    <t>tanf.-ként</t>
  </si>
  <si>
    <t>munka-</t>
  </si>
  <si>
    <r>
      <t>középfokú</t>
    </r>
    <r>
      <rPr>
        <sz val="10"/>
        <rFont val="Arial"/>
        <charset val="238"/>
      </rPr>
      <t xml:space="preserve"> szakképesítés, amely alapfokú iskolai végzettségre vagy a szakmai és vizsgakövetelményben meghatározott bemeneti kompetenciákra épül, jellemzően iskolai rendszer  szakképzésben szerezhető meg</t>
    </r>
  </si>
  <si>
    <r>
      <t xml:space="preserve">alapfokú </t>
    </r>
    <r>
      <rPr>
        <b/>
        <sz val="10"/>
        <color indexed="17"/>
        <rFont val="Arial"/>
        <family val="2"/>
        <charset val="238"/>
      </rPr>
      <t>részszakképesítés</t>
    </r>
    <r>
      <rPr>
        <sz val="10"/>
        <color indexed="17"/>
        <rFont val="Arial"/>
        <family val="2"/>
        <charset val="238"/>
      </rPr>
      <t>, amely befejezett iskolai végzettséget nem igényel, az iskolarendszeren kívüli szakképzésben, a speciális szakiskolai képzésben, illetve a HÍD II. programban szerezhető meg</t>
    </r>
  </si>
  <si>
    <r>
      <t xml:space="preserve">alsó középfokú </t>
    </r>
    <r>
      <rPr>
        <b/>
        <sz val="10"/>
        <color indexed="17"/>
        <rFont val="Arial"/>
        <family val="2"/>
        <charset val="238"/>
      </rPr>
      <t>részszakképesítés</t>
    </r>
    <r>
      <rPr>
        <sz val="10"/>
        <color indexed="17"/>
        <rFont val="Arial"/>
        <family val="2"/>
        <charset val="238"/>
      </rPr>
      <t xml:space="preserve">, amely alapfokú iskolai végzettségre vagy a szakmai és vizsgakövetelményben meghatározott bemeneti elméleti és gyakorlati tudáselemekre (a továbbiakban: bemeneti kompetencia) épül, iskolarendszeren kívüli szakképzésben, a
speciális szakiskolai képzésben, illetve HÍD II. programban szerezhető meg
</t>
    </r>
  </si>
  <si>
    <r>
      <t xml:space="preserve">alsó középfokú </t>
    </r>
    <r>
      <rPr>
        <sz val="10"/>
        <rFont val="Arial"/>
        <charset val="238"/>
      </rPr>
      <t>szakképesítés, amely alapfokú iskolai végzettségre vagy a szakmai és vizsgakövetelményben meghatározott bemeneti kompetenciákra épül, iskolarendszeren kívüli szakképzésben szerezhető meg</t>
    </r>
  </si>
  <si>
    <r>
      <t>alsó középfokú szakképesítés-</t>
    </r>
    <r>
      <rPr>
        <b/>
        <sz val="10"/>
        <color indexed="10"/>
        <rFont val="Arial"/>
        <family val="2"/>
        <charset val="238"/>
      </rPr>
      <t>ráépülés</t>
    </r>
    <r>
      <rPr>
        <sz val="10"/>
        <color indexed="10"/>
        <rFont val="Arial"/>
        <family val="2"/>
        <charset val="238"/>
      </rPr>
      <t>, amely alapfokú iskolai végzettséget igénylő, iskolarendszeren kívüli szakképzésben megszerezhető szakképesítésre épül</t>
    </r>
  </si>
  <si>
    <r>
      <t>középfokú szakképesítés-</t>
    </r>
    <r>
      <rPr>
        <b/>
        <sz val="10"/>
        <color indexed="10"/>
        <rFont val="Arial"/>
        <family val="2"/>
        <charset val="238"/>
      </rPr>
      <t>ráépülés</t>
    </r>
    <r>
      <rPr>
        <sz val="10"/>
        <color indexed="10"/>
        <rFont val="Arial"/>
        <family val="2"/>
        <charset val="238"/>
      </rPr>
      <t>, amely alapfokú iskolai végzettséget igénylő, jellemzően iskolai rendszer szakképzésben megszerezhető szakképesítésre épül</t>
    </r>
  </si>
  <si>
    <r>
      <t xml:space="preserve">felső középfokú </t>
    </r>
    <r>
      <rPr>
        <b/>
        <sz val="10"/>
        <color indexed="17"/>
        <rFont val="Arial"/>
        <family val="2"/>
        <charset val="238"/>
      </rPr>
      <t>részszakképesítés</t>
    </r>
    <r>
      <rPr>
        <sz val="10"/>
        <color indexed="17"/>
        <rFont val="Arial"/>
        <family val="2"/>
        <charset val="238"/>
      </rPr>
      <t>, amely érettségi végzettséghez kötött és iskolarendszeren kívüli szakképzésben szerezhető meg</t>
    </r>
  </si>
  <si>
    <r>
      <t>felső középfokú szakképesítés-</t>
    </r>
    <r>
      <rPr>
        <b/>
        <sz val="10"/>
        <color indexed="10"/>
        <rFont val="Arial"/>
        <family val="2"/>
        <charset val="238"/>
      </rPr>
      <t>ráépülés</t>
    </r>
    <r>
      <rPr>
        <sz val="10"/>
        <color indexed="10"/>
        <rFont val="Arial"/>
        <family val="2"/>
        <charset val="238"/>
      </rPr>
      <t>, amely az iskolarendszeren kívüli szakképzésben megszerezhető, érettségi végzettséghez kötött, szakképesítésre épül</t>
    </r>
  </si>
  <si>
    <r>
      <t>emeltszint  szakképesítés-</t>
    </r>
    <r>
      <rPr>
        <b/>
        <sz val="10"/>
        <color indexed="10"/>
        <rFont val="Arial"/>
        <family val="2"/>
        <charset val="238"/>
      </rPr>
      <t>ráépülés</t>
    </r>
    <r>
      <rPr>
        <sz val="10"/>
        <color indexed="10"/>
        <rFont val="Arial"/>
        <family val="2"/>
        <charset val="238"/>
      </rPr>
      <t>, amely elsősorban iskolai rendszer  szakképzésben megszerezhető, érettségi végzettséghez kötött szakképesítésre épül</t>
    </r>
  </si>
  <si>
    <t>Matematika, számítástechnika, egyéb természettudományos képzések</t>
  </si>
  <si>
    <t>Műszaki, ipari és építőipari képzések</t>
  </si>
  <si>
    <t>Egészségügy és szociális gondoskodás</t>
  </si>
  <si>
    <t>Szolgáltatások</t>
  </si>
  <si>
    <t>KEOR-kódok</t>
  </si>
  <si>
    <t>Általános oktatási ismeretek</t>
  </si>
  <si>
    <t>Zene- és előadó-művészet</t>
  </si>
  <si>
    <t>Audiovizuális módszerek és média-szakismeretek</t>
  </si>
  <si>
    <t>Kézművesség</t>
  </si>
  <si>
    <t>Anyanyelvi képzés</t>
  </si>
  <si>
    <t>Politikai és civil társadalmi tudományok</t>
  </si>
  <si>
    <t>Újságíró- és riporterképzés</t>
  </si>
  <si>
    <t>Könyvtári, levéltári ismeretek, információkezelés</t>
  </si>
  <si>
    <t>Üzleti ismeretek és ügyvitel (általános programok)</t>
  </si>
  <si>
    <t>Nagy- és kiskereskedelem</t>
  </si>
  <si>
    <t>Marketing és reklám</t>
  </si>
  <si>
    <t>Pénzügy, bank és biztosítás</t>
  </si>
  <si>
    <t>Könyvelés és adózás</t>
  </si>
  <si>
    <t>Menedzsment és igazgatás</t>
  </si>
  <si>
    <t>Titkársági és irodai munka</t>
  </si>
  <si>
    <t>Munkahelyi ismeretek</t>
  </si>
  <si>
    <t>Statisztika</t>
  </si>
  <si>
    <t>Számítástechnikai képzések</t>
  </si>
  <si>
    <t>Számítástechnikai alkalmazások</t>
  </si>
  <si>
    <t>Általános műszaki képzés</t>
  </si>
  <si>
    <t>Gépgyártás, műszer- és fémipar</t>
  </si>
  <si>
    <t>Energetika, elektromosság</t>
  </si>
  <si>
    <t>Elektronika és automatizálás</t>
  </si>
  <si>
    <t>Gépjárművek, hajók, repülőgépek gyártása</t>
  </si>
  <si>
    <t>Élelmiszergyártás</t>
  </si>
  <si>
    <t>Textil-, ruha-, cipő- és bőripari képzések</t>
  </si>
  <si>
    <t>Fa-, papír-, műanyag-, üvegfeldolgozás</t>
  </si>
  <si>
    <t>Bányászat és kitermelőipar</t>
  </si>
  <si>
    <t>Építészet és várostervezés</t>
  </si>
  <si>
    <t>Építőipar, vízi, közlekedési stb. építés</t>
  </si>
  <si>
    <t>Növénytermesztés és állattenyésztés</t>
  </si>
  <si>
    <t>Kertészet</t>
  </si>
  <si>
    <t>Erdőgazdálkodás</t>
  </si>
  <si>
    <t>Halgazdálkodás</t>
  </si>
  <si>
    <t>Vadgazdálkodás</t>
  </si>
  <si>
    <t>Állatorvosi kisegítők képzése</t>
  </si>
  <si>
    <t>Egészségügy (általános programok)</t>
  </si>
  <si>
    <t>Ápolás, gondozás</t>
  </si>
  <si>
    <t>Fogászati laboratóriumi technológia</t>
  </si>
  <si>
    <t>Orvosi diagnosztikai és kezelési technológiák</t>
  </si>
  <si>
    <t>Terápia és rehabilitáció</t>
  </si>
  <si>
    <t>Gyermek- és ifjúságvédelem</t>
  </si>
  <si>
    <t>Szociális munka és tanácsadás</t>
  </si>
  <si>
    <t>Személyi szolgáltatások (általános programok)</t>
  </si>
  <si>
    <t>Szálláshely-szolgáltatás, étkeztetés, vendéglátás</t>
  </si>
  <si>
    <t>Utazásszervezés, turizmus és szórakoztatás</t>
  </si>
  <si>
    <t>Sportok</t>
  </si>
  <si>
    <t>Háztartási szolgáltatások</t>
  </si>
  <si>
    <t>Fodrászat és szépségápolás</t>
  </si>
  <si>
    <t>Szállítási szolgáltatások</t>
  </si>
  <si>
    <t>Környezetvédelem (általános programok)</t>
  </si>
  <si>
    <t>Környezetvédelmi technológiák</t>
  </si>
  <si>
    <t>Természeti környezet és élővilág</t>
  </si>
  <si>
    <t>Kommunális és közegészségügyi szolgáltatások</t>
  </si>
  <si>
    <t>Személyi és vagyonvédelem</t>
  </si>
  <si>
    <t>Foglalkozás-egészségügy és balesetvédelem</t>
  </si>
  <si>
    <t>színkód</t>
  </si>
  <si>
    <t xml:space="preserve"> </t>
  </si>
  <si>
    <r>
      <t xml:space="preserve">A </t>
    </r>
    <r>
      <rPr>
        <b/>
        <sz val="10"/>
        <color indexed="16"/>
        <rFont val="Arial"/>
        <family val="2"/>
        <charset val="238"/>
      </rPr>
      <t>nyilakra</t>
    </r>
    <r>
      <rPr>
        <sz val="10"/>
        <color indexed="16"/>
        <rFont val="Arial"/>
        <family val="2"/>
        <charset val="238"/>
      </rPr>
      <t xml:space="preserve"> kattintva kiválaszthatók a megjelenítendő szempontok</t>
    </r>
  </si>
  <si>
    <t>szakmacsoport</t>
  </si>
  <si>
    <t>ágazat</t>
  </si>
  <si>
    <t>rend</t>
  </si>
  <si>
    <t>hozzá?</t>
  </si>
  <si>
    <t xml:space="preserve">Mi kell </t>
  </si>
  <si>
    <t>terület</t>
  </si>
  <si>
    <t>tanulmányi</t>
  </si>
  <si>
    <t>Szint</t>
  </si>
  <si>
    <t>Sorszám</t>
  </si>
  <si>
    <t>Szakmacsoport</t>
  </si>
  <si>
    <t>Iskolai rendszerű képzési idő</t>
  </si>
  <si>
    <t>Iskolarendszeren kívüli képzési idő</t>
  </si>
  <si>
    <t>A képzés munkarendje</t>
  </si>
  <si>
    <t>A szakképesítésért felelős miniszter</t>
  </si>
  <si>
    <t>01</t>
  </si>
  <si>
    <t>Abroncsgyártó</t>
  </si>
  <si>
    <t>XIV</t>
  </si>
  <si>
    <t>szakképzésért és felnőttképzésért felelős miniszter</t>
  </si>
  <si>
    <t>XXIV</t>
  </si>
  <si>
    <t>XXXIII</t>
  </si>
  <si>
    <t>agrárpolitikáért felelős miniszter</t>
  </si>
  <si>
    <t>I</t>
  </si>
  <si>
    <t>TK</t>
  </si>
  <si>
    <t>egészségügyért felelős miniszter</t>
  </si>
  <si>
    <t>V</t>
  </si>
  <si>
    <t>oktatásért felelős miniszter</t>
  </si>
  <si>
    <t>02</t>
  </si>
  <si>
    <t>Asztalos</t>
  </si>
  <si>
    <t>XVIII</t>
  </si>
  <si>
    <t>XI</t>
  </si>
  <si>
    <t>13</t>
  </si>
  <si>
    <t>XXII</t>
  </si>
  <si>
    <t>közlekedésért felelős miniszter</t>
  </si>
  <si>
    <t>Autógyártó</t>
  </si>
  <si>
    <t>IX</t>
  </si>
  <si>
    <t>Automatikai technikus</t>
  </si>
  <si>
    <t>03</t>
  </si>
  <si>
    <t>Ács</t>
  </si>
  <si>
    <t>XVI</t>
  </si>
  <si>
    <t>számviteli szabályozásért felelős miniszter</t>
  </si>
  <si>
    <t>Ápoló</t>
  </si>
  <si>
    <t>rendészetért felelős miniszter</t>
  </si>
  <si>
    <t>Bádogos</t>
  </si>
  <si>
    <t>VII</t>
  </si>
  <si>
    <t>XXVI</t>
  </si>
  <si>
    <t>XII</t>
  </si>
  <si>
    <t>informatikáért felelős miniszter</t>
  </si>
  <si>
    <t>XXXVI</t>
  </si>
  <si>
    <t>élelmiszeriparért felelős miniszter</t>
  </si>
  <si>
    <t>XVII</t>
  </si>
  <si>
    <t>04</t>
  </si>
  <si>
    <t>XIII</t>
  </si>
  <si>
    <t>Cukrász</t>
  </si>
  <si>
    <t>XXVII</t>
  </si>
  <si>
    <t>Dekoratőr</t>
  </si>
  <si>
    <t>VI</t>
  </si>
  <si>
    <t>XXXIV</t>
  </si>
  <si>
    <t>XV</t>
  </si>
  <si>
    <t>Elektronikai műszerész</t>
  </si>
  <si>
    <t>Elektronikai technikus</t>
  </si>
  <si>
    <t>XXXII</t>
  </si>
  <si>
    <t>erdőgazdálkodásért felelős miniszter</t>
  </si>
  <si>
    <t>Erősáramú elektrotechnikus</t>
  </si>
  <si>
    <t>Élelmiszeripari gépésztechnikus</t>
  </si>
  <si>
    <t>Épület- és szerkezetlakatos</t>
  </si>
  <si>
    <t>Épületgépész technikus</t>
  </si>
  <si>
    <t>VIII</t>
  </si>
  <si>
    <t>Faipari technikus</t>
  </si>
  <si>
    <t>05</t>
  </si>
  <si>
    <t>Festő, mázoló, tapétázó</t>
  </si>
  <si>
    <t>kultúráért felelős miniszter</t>
  </si>
  <si>
    <t>Fitness-wellness instruktor</t>
  </si>
  <si>
    <t>XXXVII</t>
  </si>
  <si>
    <t>sportpolitikáért felelős miniszter</t>
  </si>
  <si>
    <t>Fluidumkitermelő technikus</t>
  </si>
  <si>
    <t>Fodrász</t>
  </si>
  <si>
    <t>XXX</t>
  </si>
  <si>
    <t>06</t>
  </si>
  <si>
    <t>III</t>
  </si>
  <si>
    <t>szociál- és nyugdíjpolitikáért felelős miniszter</t>
  </si>
  <si>
    <t>Fogtechnikus</t>
  </si>
  <si>
    <t>II</t>
  </si>
  <si>
    <t>XXIX</t>
  </si>
  <si>
    <t>Földmérő, földügyi és térinformatikai technikus</t>
  </si>
  <si>
    <t>XXXV</t>
  </si>
  <si>
    <t>Gazda</t>
  </si>
  <si>
    <t>07</t>
  </si>
  <si>
    <t>Gépgyártástechnológiai technikus</t>
  </si>
  <si>
    <t>Gépjármű mechatronikus</t>
  </si>
  <si>
    <t>Grafikus</t>
  </si>
  <si>
    <t>Gumiipari technikus</t>
  </si>
  <si>
    <t>Gyakorló ápoló</t>
  </si>
  <si>
    <t>Gyártósori gépbeállító</t>
  </si>
  <si>
    <t>08</t>
  </si>
  <si>
    <t>IV</t>
  </si>
  <si>
    <t>Hajózási technikus</t>
  </si>
  <si>
    <t>Hegesztő</t>
  </si>
  <si>
    <t>Hídépítő és -fenntartó technikus</t>
  </si>
  <si>
    <t>XX</t>
  </si>
  <si>
    <t>honvédelemért felelős miniszter</t>
  </si>
  <si>
    <t>09</t>
  </si>
  <si>
    <t>XXIII</t>
  </si>
  <si>
    <t>XXVIII</t>
  </si>
  <si>
    <t>XXV</t>
  </si>
  <si>
    <t>Ipari gépész</t>
  </si>
  <si>
    <t>Járműfényező</t>
  </si>
  <si>
    <t>Járműkarosszéria előkészítő, felületbevonó</t>
  </si>
  <si>
    <t>Karosszérialakatos</t>
  </si>
  <si>
    <t>Kárpitos</t>
  </si>
  <si>
    <t>X</t>
  </si>
  <si>
    <t>XIX</t>
  </si>
  <si>
    <t>Környezetvédelmi technikus</t>
  </si>
  <si>
    <t>XXI</t>
  </si>
  <si>
    <t>Magasépítő technikus</t>
  </si>
  <si>
    <t>Mechatronikai technikus</t>
  </si>
  <si>
    <t>Mechatronikus-karbantartó</t>
  </si>
  <si>
    <t>Mezőgazdasági gépész</t>
  </si>
  <si>
    <t>XXXI</t>
  </si>
  <si>
    <t>Mezőgazdasági technikus</t>
  </si>
  <si>
    <t>Mélyépítő technikus</t>
  </si>
  <si>
    <t>Mozgókép- és animációkészítő</t>
  </si>
  <si>
    <t>Műanyagfeldolgozó</t>
  </si>
  <si>
    <t>Műanyagfeldolgozó technikus</t>
  </si>
  <si>
    <t>Nyomdaipari technikus</t>
  </si>
  <si>
    <t>Ortopédiai műszerész</t>
  </si>
  <si>
    <t>Pék</t>
  </si>
  <si>
    <t>Pénzügyi-számviteli ügyintéző</t>
  </si>
  <si>
    <t>postaügyért felelős miniszter</t>
  </si>
  <si>
    <t>Szakács</t>
  </si>
  <si>
    <t>Szárazépítő</t>
  </si>
  <si>
    <t>Szőlész-borász</t>
  </si>
  <si>
    <t>Távközlési technikus</t>
  </si>
  <si>
    <t>Tetőfedő</t>
  </si>
  <si>
    <t>Villanyszerelő</t>
  </si>
  <si>
    <t>A Kormány 150/2012. (VII. 6.) Korm. rendelete
az Országos Képzési Jegyzékről és az Országos Képzési Jegyzék módosításának eljárásrendjéről</t>
  </si>
  <si>
    <t>Melléklet száma</t>
  </si>
  <si>
    <t>Munkalap címe</t>
  </si>
  <si>
    <t>Melléklet címe</t>
  </si>
  <si>
    <t>1.</t>
  </si>
  <si>
    <t>1_1</t>
  </si>
  <si>
    <t>1. táblázat: szakképesítések és szakképesítés-ráépülések</t>
  </si>
  <si>
    <t>1_2</t>
  </si>
  <si>
    <t>2. táblázat: részszakképesítések</t>
  </si>
  <si>
    <t>A szintekhez tartozó definíciók</t>
  </si>
  <si>
    <t>Meghatározás</t>
  </si>
  <si>
    <t>ISCED szint</t>
  </si>
  <si>
    <t>alapfokú részszakképesítés, amely befejezett iskolai végzettséget nem igényel, az iskolarendszeren kívüli szakképzésben, a speciális szakiskolai képzésben, illetve a HÍD II. programban szerezhető meg</t>
  </si>
  <si>
    <t xml:space="preserve">alsó középfokú részszakképesítés, amely alapfokú iskolai végzettségre vagy a szakmai és vizsgakövetelményben meghatározott bemeneti elméleti és gyakorlati tudáselemekre (a továbbiakban: bemeneti kompetencia) épül, iskolarendszeren kívüli szakképzésben, a
speciális szakiskolai képzésben, illetve HÍD II. programban szerezhető meg
</t>
  </si>
  <si>
    <t>alsó középfokú szakképesítés, amely alapfokú iskolai végzettségre vagy a szakmai és vizsgakövetelményben meghatározott bemeneti kompetenciákra épül, iskolarendszeren kívüli szakképzésben szerezhető meg</t>
  </si>
  <si>
    <t>alsó középfokú szakképesítés-ráépülés, amely alapfokú iskolai végzettséget igénylő, iskolarendszeren kívüli szakképzésben megszerezhető szakképesítésre épül</t>
  </si>
  <si>
    <t>középfokú szakképesítés, amely alapfokú iskolai végzettségre vagy a szakmai és vizsgakövetelményben meghatározott bemeneti kompetenciákra épül, jellemzően iskolai rendszer  szakképzésben szerezhető meg</t>
  </si>
  <si>
    <t>középfokú szakképesítés-ráépülés, amely alapfokú iskolai végzettséget igénylő, jellemzően iskolai rendszer szakképzésben megszerezhető szakképesítésre épül</t>
  </si>
  <si>
    <t>felső középfokú részszakképesítés, amely érettségi végzettséghez kötött és iskolarendszeren kívüli szakképzésben szerezhető meg</t>
  </si>
  <si>
    <t>felső középfokú szakképesítés, amely érettségi végzettséghez kötött és elsősorban iskolarendszeren kívüli szakképzésben szerezhető meg</t>
  </si>
  <si>
    <t>felső középfokú szakképesítés-ráépülés, amely az iskolarendszeren kívüli szakképzésben megszerezhető, érettségi végzettséghez kötött, szakképesítésre épül</t>
  </si>
  <si>
    <t>emeltszint  szakképesítés, amely érettségi végzettséghez kötött és elsősorban iskolai rendszer  szakképzésben szerezhető meg</t>
  </si>
  <si>
    <t>emeltszint  szakképesítés-ráépülés, amely elsősorban iskolai rendszer  szakképzésben megszerezhető, érettségi végzettséghez kötött szakképesítésre épül</t>
  </si>
  <si>
    <t>felsőfokú végzettséghez kötött szakképesítés</t>
  </si>
  <si>
    <t>Egészségügy</t>
  </si>
  <si>
    <t>Szociális szolgáltatások</t>
  </si>
  <si>
    <t>Oktatás</t>
  </si>
  <si>
    <t>Művészet, közművelődés, kommunikáció</t>
  </si>
  <si>
    <t>Gépészet</t>
  </si>
  <si>
    <t>Elektrotechnika-elektronika</t>
  </si>
  <si>
    <t>Informatika</t>
  </si>
  <si>
    <t>Vegyipar</t>
  </si>
  <si>
    <t>Építészet</t>
  </si>
  <si>
    <t>Könnyűipar</t>
  </si>
  <si>
    <t>Faipar</t>
  </si>
  <si>
    <t>Nyomdaipar</t>
  </si>
  <si>
    <t>Közlekedés</t>
  </si>
  <si>
    <t>Közgazdaság</t>
  </si>
  <si>
    <t>Ügyvitel</t>
  </si>
  <si>
    <t>Kereskedelem-marketing, üzleti adminisztráció</t>
  </si>
  <si>
    <t>Vendéglátás-turisztika</t>
  </si>
  <si>
    <t>Egyéb szolgáltatások</t>
  </si>
  <si>
    <t>Mezőgazdaság</t>
  </si>
  <si>
    <t>Élelmiszeripar</t>
  </si>
  <si>
    <t>N</t>
  </si>
  <si>
    <t>Nappali</t>
  </si>
  <si>
    <t>E</t>
  </si>
  <si>
    <t>Esti</t>
  </si>
  <si>
    <t>L</t>
  </si>
  <si>
    <t>Levelező</t>
  </si>
  <si>
    <t>S</t>
  </si>
  <si>
    <t>Egyéb sajátos munkarend</t>
  </si>
  <si>
    <t>Iskolarendszeren kívüli, adott óraszámú képzés (tanfolyami képzés)</t>
  </si>
  <si>
    <t>T</t>
  </si>
  <si>
    <t>Távoktatás</t>
  </si>
  <si>
    <t>Bányaművelő</t>
  </si>
  <si>
    <t>XLII</t>
  </si>
  <si>
    <t>XL</t>
  </si>
  <si>
    <t>Burkoló</t>
  </si>
  <si>
    <t xml:space="preserve"> TK</t>
  </si>
  <si>
    <t>Erdésztechnikus</t>
  </si>
  <si>
    <t xml:space="preserve"> -</t>
  </si>
  <si>
    <t>Gyógyszerkészítmény-gyártó</t>
  </si>
  <si>
    <t>Járműipari karbantartó technikus</t>
  </si>
  <si>
    <t>Klinikai laboratóriumi szakasszisztens</t>
  </si>
  <si>
    <t>XXXIX</t>
  </si>
  <si>
    <t>közszolgálati életpálya kidolgozásáért felelős miniszter</t>
  </si>
  <si>
    <t>Rendészeti őr</t>
  </si>
  <si>
    <t>Szövettani szakasszisztens</t>
  </si>
  <si>
    <t>Vegyész technikus</t>
  </si>
  <si>
    <t>Vegyipari rendszerkezelő</t>
  </si>
  <si>
    <t>XLI</t>
  </si>
  <si>
    <t>Képesített hajós</t>
  </si>
  <si>
    <t>Kistermelői élelmiszerelőállító</t>
  </si>
  <si>
    <t>MKKR szint</t>
  </si>
  <si>
    <t xml:space="preserve"> Egészségügy</t>
  </si>
  <si>
    <t xml:space="preserve"> Gépészet</t>
  </si>
  <si>
    <t xml:space="preserve"> Informatika</t>
  </si>
  <si>
    <t xml:space="preserve"> Vegyipar</t>
  </si>
  <si>
    <t xml:space="preserve"> Könnyűipar</t>
  </si>
  <si>
    <t xml:space="preserve"> Faipar</t>
  </si>
  <si>
    <t xml:space="preserve"> Nyomdaipar</t>
  </si>
  <si>
    <t xml:space="preserve"> Közlekedés</t>
  </si>
  <si>
    <t xml:space="preserve"> Környezetvédelem</t>
  </si>
  <si>
    <t xml:space="preserve"> Közgazdaság</t>
  </si>
  <si>
    <t xml:space="preserve"> Ügyvitel</t>
  </si>
  <si>
    <t xml:space="preserve"> Mezőgazdaság</t>
  </si>
  <si>
    <t xml:space="preserve"> Élelmiszeripar</t>
  </si>
  <si>
    <t>Rendészet, honvédelem és közszolgálat</t>
  </si>
  <si>
    <t>Vízügy</t>
  </si>
  <si>
    <t>Környezetvédelem</t>
  </si>
  <si>
    <t xml:space="preserve"> Egészségügyi technika</t>
  </si>
  <si>
    <t xml:space="preserve"> Szociális</t>
  </si>
  <si>
    <t xml:space="preserve"> Pedagógia</t>
  </si>
  <si>
    <t xml:space="preserve"> Képző- és iparművészet</t>
  </si>
  <si>
    <t xml:space="preserve"> Hang-, film és színháztechnika</t>
  </si>
  <si>
    <t xml:space="preserve"> Bányászat</t>
  </si>
  <si>
    <t xml:space="preserve"> Épületgépészet</t>
  </si>
  <si>
    <t xml:space="preserve"> Kohászat</t>
  </si>
  <si>
    <t xml:space="preserve"> Villamosipar és elektronika</t>
  </si>
  <si>
    <t xml:space="preserve"> Távközlés</t>
  </si>
  <si>
    <t xml:space="preserve"> Vegyész</t>
  </si>
  <si>
    <t xml:space="preserve"> Építőipar</t>
  </si>
  <si>
    <t xml:space="preserve"> Közlekedésépítő</t>
  </si>
  <si>
    <t xml:space="preserve"> Közlekedésgépész</t>
  </si>
  <si>
    <t xml:space="preserve"> Kereskedelem</t>
  </si>
  <si>
    <t xml:space="preserve"> Vendéglátóipar</t>
  </si>
  <si>
    <t xml:space="preserve"> Turisztika</t>
  </si>
  <si>
    <t xml:space="preserve"> Optika</t>
  </si>
  <si>
    <t xml:space="preserve"> Szépészet</t>
  </si>
  <si>
    <t xml:space="preserve"> Erdészet és vadgazdálkodás</t>
  </si>
  <si>
    <t xml:space="preserve"> Kertészet és parképítés</t>
  </si>
  <si>
    <t xml:space="preserve"> Földmérés</t>
  </si>
  <si>
    <t xml:space="preserve"> Sport</t>
  </si>
  <si>
    <t xml:space="preserve"> Agrár gépész</t>
  </si>
  <si>
    <t xml:space="preserve"> Rendészet és közszolgálat</t>
  </si>
  <si>
    <t xml:space="preserve"> Közművelődés</t>
  </si>
  <si>
    <t xml:space="preserve"> Közlekedés, szállítmányozás és logisztika</t>
  </si>
  <si>
    <t xml:space="preserve"> Vízügy</t>
  </si>
  <si>
    <t xml:space="preserve"> Előadóművészet</t>
  </si>
  <si>
    <t>ISCED</t>
  </si>
  <si>
    <t>A szakké-pesítésért felelős minisztérium</t>
  </si>
  <si>
    <t xml:space="preserve"> 3 év
2 év</t>
  </si>
  <si>
    <t xml:space="preserve"> N, E</t>
  </si>
  <si>
    <t>ITM</t>
  </si>
  <si>
    <t>Alternatív járműhajtási technikus</t>
  </si>
  <si>
    <t xml:space="preserve"> 6 év
3 év</t>
  </si>
  <si>
    <t>Felnőtt intenzív szakápoló 
Gyermek intenzív szakápoló 
Nefrológiai szakápoló 
Onkológiai szakápoló 
Pszichiátriai szakápoló és gyógyfoglalkoztatás 
Sürgősségi szakápoló 
Légzőszervi szakápoló 
Hospice szakápoló
Geriátriai és krónikus beteg szakápoló
Foglalkozás-egészségügyi szakápoló
Epidemiológiai szakápoló Diabetológiai szakápoló és edukátor 
Alapellátási közösségi szakápoló</t>
  </si>
  <si>
    <t xml:space="preserve"> 6 év
3 év
</t>
  </si>
  <si>
    <t>Autóipar 
Gyártástechnika 
Épületautomatizálás 
Energetika és petrolkémia</t>
  </si>
  <si>
    <t xml:space="preserve"> 5 év
2 év</t>
  </si>
  <si>
    <t>Bányaipari technikus</t>
  </si>
  <si>
    <t>Bor- és pezsgőgyártó technikus</t>
  </si>
  <si>
    <t>AM</t>
  </si>
  <si>
    <t>Bőrtermékkészítő</t>
  </si>
  <si>
    <t>Bőrdíszműves 
Cipőkészítő 
Ortopédiai cipész</t>
  </si>
  <si>
    <t>CNC programozó</t>
  </si>
  <si>
    <t xml:space="preserve"> 4 év
3 év</t>
  </si>
  <si>
    <t>Cukrász szaktechnikus</t>
  </si>
  <si>
    <t>Divat-, jelmez- és díszlettervező</t>
  </si>
  <si>
    <t>Divatszabó</t>
  </si>
  <si>
    <t>Női szabó
Férfi szabó</t>
  </si>
  <si>
    <t>Édességkészítő</t>
  </si>
  <si>
    <t xml:space="preserve"> élelmiszeriparért felelős miniszter</t>
  </si>
  <si>
    <t>Egészségügyi asszisztens</t>
  </si>
  <si>
    <t>Audiológiai asszisztens és hallásakusztikus 
Perioperatív asszisztens 
Endoszkópos asszisztens Gyógyszertári asszisztens Kardiológiai és angiológiai asszisztens
Radiográfia asszisztens
Fogászati asszisztens
Klinikai neurofiziológiai asszisztens</t>
  </si>
  <si>
    <t>Egészségügyi laboráns</t>
  </si>
  <si>
    <t>Klinikai laboratóriumi asszisztens
Szövettani asszisztens</t>
  </si>
  <si>
    <t>Élelmiszer-ellenőrzési technikus</t>
  </si>
  <si>
    <t>Élelmiszeripari gépkezelő</t>
  </si>
  <si>
    <t>Építő-, szállító- és munkagép-szerelő</t>
  </si>
  <si>
    <t>Épületszobrász és műköves</t>
  </si>
  <si>
    <t>Erdész</t>
  </si>
  <si>
    <t>Erjedés- és üdítőitalipari technikus</t>
  </si>
  <si>
    <t>Erjedés- és üdítőital-ipari termékkészítő</t>
  </si>
  <si>
    <t>Fegyvergyártó szaktechnikus</t>
  </si>
  <si>
    <t>Fegyverműszerész technikus</t>
  </si>
  <si>
    <t>Fegyveroptikai szaktechnikus</t>
  </si>
  <si>
    <t>Fémelőállító</t>
  </si>
  <si>
    <t>Fémszerkezetfelület-bevonó</t>
  </si>
  <si>
    <t>Finommechanikai műszerész</t>
  </si>
  <si>
    <t xml:space="preserve"> -
3 év</t>
  </si>
  <si>
    <t>Fotográfus</t>
  </si>
  <si>
    <t>Művészeti fotográfus
Kreatív fotográfus</t>
  </si>
  <si>
    <t>földügyért felelős miniszter térképészetért felelős miniszter</t>
  </si>
  <si>
    <t>Állattenyésztő 
Növénytermesztő 
Lovász</t>
  </si>
  <si>
    <t>Gépésztechnikus</t>
  </si>
  <si>
    <t>Ipar 
Vegyipar 
Vízgépészet</t>
  </si>
  <si>
    <t>Gépi és CNC forgácsoló</t>
  </si>
  <si>
    <t>Gépjármű mechatronikai technikus</t>
  </si>
  <si>
    <t>Szerviz
Gyártás</t>
  </si>
  <si>
    <t>Felnőtt beteg ápoló 
Csecsemő és gyermek ápoló Mentőápoló</t>
  </si>
  <si>
    <t xml:space="preserve"> gyermekek és az ifjúság védeleméért felelős miniszter</t>
  </si>
  <si>
    <t>Hangtechnikus</t>
  </si>
  <si>
    <t>Hentes és húskészítmény készítő</t>
  </si>
  <si>
    <t>Honvéd altiszt
(ágazat megjelölésével)</t>
  </si>
  <si>
    <t xml:space="preserve">Híradó ágazat
Katonai informatikai-rendszer üzemeltető ágazat
Katonai pénzügyi ágazat 
Légi vezetés ágazat 
Műszerész ágazat:
- fegyverműszerész
- páncéltörő rakéta műszerész
Parancsnoki ágazat:
- ABV védelmi
- légvédelmi rakéta és tüzér
Repülésbiztosító ágazat
Állami légijármű szerelő ágazat 
Állami légijármű műszerész ágazat Speciális felderítő ágazat:
- elektronikai hadviselés
- rádióelektronikai felderítő
Szerelő ágazat:
- műszakigép-szerelő
- páncélos és gépjárműszerelő
</t>
  </si>
  <si>
    <t xml:space="preserve"> -
2 év</t>
  </si>
  <si>
    <t xml:space="preserve">Honvéd kadét
(szakmairány megjelölésével)
</t>
  </si>
  <si>
    <t xml:space="preserve">Automatikai technikus (autóipar) Informatikai rendszer- és alkalmazás-üzemeltető
Infokommunikációs hálózatépítő és üzemeltető technikus
Elektronikai technikus Környezetvédelmi technikus (környezetvédelem) 
Logisztikai technikus
Honvédelmi igazgatási ügyintéző
</t>
  </si>
  <si>
    <t>Hulladékfeldolgozó munkatárs</t>
  </si>
  <si>
    <t>Húsipari technikus</t>
  </si>
  <si>
    <t>Hűtő- és szellőzés rendszerszerelő</t>
  </si>
  <si>
    <t>Idegen nyelvű ipari és kereskedelmi technikus</t>
  </si>
  <si>
    <t>Gépjárműgyártás 
Általános gyártás 
Kereskedelmi logisztika</t>
  </si>
  <si>
    <t>Infokommunikációs hálózatépítő és üzemeltető technikus</t>
  </si>
  <si>
    <t>Informatikai rendszer- és alkalmazás-üzemeltető technikus</t>
  </si>
  <si>
    <t>Ipari informatikai technikus</t>
  </si>
  <si>
    <t>Ipari szervíztechnikus</t>
  </si>
  <si>
    <t>Kerámia és porcelánkészítő</t>
  </si>
  <si>
    <t xml:space="preserve">Gipszmodell-készítő
Porcelánfestő
Kerámia- és porcelántárgy-készítő
</t>
  </si>
  <si>
    <t>Kereskedelmi értékesítő</t>
  </si>
  <si>
    <t>Kereskedő és webáruházi technikus</t>
  </si>
  <si>
    <t>Kertész</t>
  </si>
  <si>
    <t>Kertésztechnikus</t>
  </si>
  <si>
    <t>Dísznövénytermesztő, virágkötő Zöldségtermesztő 
Gyümölcstermesztő Gyógynövénytermesztő 
Parképítő és fenntartó</t>
  </si>
  <si>
    <t>Kéz- és lábápoló technikus</t>
  </si>
  <si>
    <t>Kézápoló és műkörömépítő
Speciális lábápoló</t>
  </si>
  <si>
    <t>gyermekek és az ifjúság védeleméért felelős miniszter</t>
  </si>
  <si>
    <t>Kishajóépítő és -karbantartó</t>
  </si>
  <si>
    <t>Mikrobiológiai szakasszisztens 
Kémiai laboratóriumi szakasszisztens
Hematológiai és transzfuziológiai szakasszisztens</t>
  </si>
  <si>
    <t>Kocsivizsgáló technikus</t>
  </si>
  <si>
    <t>Kohász és öntész technikus</t>
  </si>
  <si>
    <t>Kohász
Öntész</t>
  </si>
  <si>
    <t>Kozmetikus technikus</t>
  </si>
  <si>
    <t>Kőfaragó</t>
  </si>
  <si>
    <t>Kőműves</t>
  </si>
  <si>
    <t>Könnyűipari technikus</t>
  </si>
  <si>
    <t xml:space="preserve">Bőrfeldolgozóipar 
Cipőkészítő 
Ortopédiai cipész 
Ruhaipar
Textilipar
</t>
  </si>
  <si>
    <t>Természetvédelem Hulladékhasznosító, -feldolgozó Környezetvédelem 
Igazgatás</t>
  </si>
  <si>
    <t>Közlekedésautomatikai technikus</t>
  </si>
  <si>
    <t xml:space="preserve"> 5 év</t>
  </si>
  <si>
    <t>Közlekedésüzemvitel-ellátó technikus</t>
  </si>
  <si>
    <t xml:space="preserve">Közlekedés (közút, vasút) 
Légi
Hajózás
Jegyvizsgáló
</t>
  </si>
  <si>
    <t>Központifűtés- és gázhálózatrendszer-szerelő</t>
  </si>
  <si>
    <t>Közszolgálati technikus</t>
  </si>
  <si>
    <t>Közigazgatási ügyintéző
Rendészeti technikus</t>
  </si>
  <si>
    <t>Légijármű-műszerész technikus</t>
  </si>
  <si>
    <t>Légijármű-szerelő technikus</t>
  </si>
  <si>
    <t>Logisztikai technikus</t>
  </si>
  <si>
    <t>Logisztika és szállítmányozás
Vasúti árufuvarozás</t>
  </si>
  <si>
    <t>Vízügy
Közmű
Útépítő</t>
  </si>
  <si>
    <t>Mezőgazdasági gépésztechnikus</t>
  </si>
  <si>
    <t>Állattenyésztő
Növénytermesztő</t>
  </si>
  <si>
    <t>Nyomdaipari gépmester 
Nyomdaipari előkészítő Nyomtatványfeldolgozó</t>
  </si>
  <si>
    <t>Nyomdász</t>
  </si>
  <si>
    <t>Nyomdaipari gépmester
Nyomdaipari előkészítő Nyomtatványfeldolgozó</t>
  </si>
  <si>
    <t>Optikai termékkészítő</t>
  </si>
  <si>
    <t>Optikus technikus</t>
  </si>
  <si>
    <t>Öntvénykészítő</t>
  </si>
  <si>
    <t>Vas és acél
Könnyűfém</t>
  </si>
  <si>
    <t>Panziós-fogadós</t>
  </si>
  <si>
    <t>Papírgyártó és feldolgozó, csomagolószergyártó</t>
  </si>
  <si>
    <t>Papírgyártó és feldolgozó
Csomagolószergyártó</t>
  </si>
  <si>
    <t>Papírgyártó és feldolgozó, csomagolószergyártó technikus</t>
  </si>
  <si>
    <t>Pék-cukrász</t>
  </si>
  <si>
    <t>PM</t>
  </si>
  <si>
    <t>Perioperatív szakasszisztens</t>
  </si>
  <si>
    <t>Műtéti szakasszisztens Aneszteziológiai szakasszisztens Intervenciós szakasszisztens</t>
  </si>
  <si>
    <t>Pincér-vendégtéri szakember</t>
  </si>
  <si>
    <t xml:space="preserve"> postaügyért felelős miniszter</t>
  </si>
  <si>
    <t>NVTNM</t>
  </si>
  <si>
    <t>Radiográfiai szakasszisztens</t>
  </si>
  <si>
    <t>Nukleáris szakasszisztens Sugárterápiás szakasszisztens 
CT/MR szakasszisztens</t>
  </si>
  <si>
    <t>Rehabilitációs terapeuta</t>
  </si>
  <si>
    <t>Gyógymasszőr 
Ergoterapeuta 
Fizioterápiás asszisztens</t>
  </si>
  <si>
    <t>Rendőr tiszthelyettes</t>
  </si>
  <si>
    <t>Bűnügyi 
Közlekedési 
Közrendvédelmi 
Határrendészeti</t>
  </si>
  <si>
    <t>Sportedző (a sportág megjelölésével) -sportszervező</t>
  </si>
  <si>
    <t>Sütő- és cukrászipari technikus</t>
  </si>
  <si>
    <t>Szakács szaktechnikus</t>
  </si>
  <si>
    <t>Szerkezet-építő és szerelő</t>
  </si>
  <si>
    <t>Szerszám- és készülékgyártó</t>
  </si>
  <si>
    <t>Szigetelő</t>
  </si>
  <si>
    <t>Színház- és rendezvénytechniku</t>
  </si>
  <si>
    <t xml:space="preserve">Színpadtechnikus 
Porondtechnikus 
Színpadi hangtechnikus
Színpadi világítástechnikus
Színpadi vizuáltechnikus
</t>
  </si>
  <si>
    <t>Szociális ápoló és gondozó</t>
  </si>
  <si>
    <t>Szociális és gyermekvédelmi szakasszisztens</t>
  </si>
  <si>
    <t>Szociális és mentálhigiénés szakgondozó</t>
  </si>
  <si>
    <t>Szociális és rehabilitációs szakgondozó</t>
  </si>
  <si>
    <t>Szoftverfejlesztő és -tesztelő</t>
  </si>
  <si>
    <t>Citológiai szakasszisztens Immunhisztokémiai, hisztokémiai és molekuláris biológiai szakasszisztens</t>
  </si>
  <si>
    <t>Tartósítóipari technikus</t>
  </si>
  <si>
    <t>Tartósítóipari termékkészítő</t>
  </si>
  <si>
    <t>Tejipari technikus</t>
  </si>
  <si>
    <t>Tejtermékkészítő</t>
  </si>
  <si>
    <t>Textilgyártó</t>
  </si>
  <si>
    <t xml:space="preserve">Fonó 
Szövő
Kötő
Nemszőtt-termék gyártó
</t>
  </si>
  <si>
    <t>Turisztikai technikus</t>
  </si>
  <si>
    <t>Turisztikai szervező
Idegenvezető</t>
  </si>
  <si>
    <t>Útépítő és útfenntartó</t>
  </si>
  <si>
    <t>Útépítő, vasútépítő, és fenntartó technikus</t>
  </si>
  <si>
    <t>Vállalkozási ügyviteli ügyintéző</t>
  </si>
  <si>
    <t>Vasútforgalmi szolgálattevő technikus</t>
  </si>
  <si>
    <t>Vasútijármű-szerelő technikus</t>
  </si>
  <si>
    <t>Általános laboráns
Termelési folyamatirányító</t>
  </si>
  <si>
    <t>Vendégtéri szaktechnikus</t>
  </si>
  <si>
    <t xml:space="preserve">Épületvillamosság
Villamos hálózat
Villamos készülék és berendezés
</t>
  </si>
  <si>
    <t>Víz- és csatorna-rendszerszerelő</t>
  </si>
  <si>
    <t>Vízügyi munkatárs</t>
  </si>
  <si>
    <t>Vízügyi technikus</t>
  </si>
  <si>
    <t>Általános (településen kívüli) Víziközmű
Szennyvízkezelő</t>
  </si>
  <si>
    <t>XLIII</t>
  </si>
  <si>
    <t>szakmairányai</t>
  </si>
  <si>
    <t>Szakmairányai</t>
  </si>
  <si>
    <t>szakképesítés</t>
  </si>
  <si>
    <t>megnevezése</t>
  </si>
  <si>
    <t>képz. idő</t>
  </si>
  <si>
    <r>
      <t xml:space="preserve">Jogszabályi forrás: </t>
    </r>
    <r>
      <rPr>
        <b/>
        <sz val="12"/>
        <color indexed="12"/>
        <rFont val="Arial"/>
        <family val="2"/>
        <charset val="238"/>
      </rPr>
      <t xml:space="preserve">229/2019. (IX. 30.) Korm. rendelet </t>
    </r>
    <r>
      <rPr>
        <sz val="12"/>
        <color indexed="12"/>
        <rFont val="Arial"/>
        <family val="2"/>
        <charset val="238"/>
      </rPr>
      <t>(kattints)</t>
    </r>
  </si>
  <si>
    <t xml:space="preserve"> Honvédelem</t>
  </si>
  <si>
    <t>Tanulmányi területek (KSH, KEOR)</t>
  </si>
  <si>
    <t>részszakképesítés</t>
  </si>
  <si>
    <t xml:space="preserve"> 01</t>
  </si>
  <si>
    <t xml:space="preserve"> Állatgondozó</t>
  </si>
  <si>
    <t xml:space="preserve"> 400-600 óra</t>
  </si>
  <si>
    <t xml:space="preserve"> 02</t>
  </si>
  <si>
    <t xml:space="preserve"> Aranykalászos gazda</t>
  </si>
  <si>
    <t xml:space="preserve"> 480-720 óra</t>
  </si>
  <si>
    <t xml:space="preserve"> Asztalosipari szerelő</t>
  </si>
  <si>
    <t xml:space="preserve"> 240-360 óra</t>
  </si>
  <si>
    <t xml:space="preserve"> Bábkészítő</t>
  </si>
  <si>
    <t xml:space="preserve"> 07</t>
  </si>
  <si>
    <t xml:space="preserve"> Betonacél szerelő</t>
  </si>
  <si>
    <t xml:space="preserve"> 06</t>
  </si>
  <si>
    <t xml:space="preserve"> Bolti előkészítő</t>
  </si>
  <si>
    <t xml:space="preserve"> 300-400 óra</t>
  </si>
  <si>
    <t xml:space="preserve"> 11</t>
  </si>
  <si>
    <t xml:space="preserve"> Bőripari szabász</t>
  </si>
  <si>
    <t xml:space="preserve"> Bőrtárgy készítő</t>
  </si>
  <si>
    <t xml:space="preserve"> 12</t>
  </si>
  <si>
    <t xml:space="preserve"> Cipőipari szabász</t>
  </si>
  <si>
    <t xml:space="preserve"> 04</t>
  </si>
  <si>
    <t xml:space="preserve"> Cukrászsegéd</t>
  </si>
  <si>
    <t xml:space="preserve"> 260-360 óra</t>
  </si>
  <si>
    <t xml:space="preserve"> 13</t>
  </si>
  <si>
    <t xml:space="preserve"> Csokoládétermék készítő</t>
  </si>
  <si>
    <t xml:space="preserve"> 320-480 óra</t>
  </si>
  <si>
    <t xml:space="preserve"> Csontozó munkás</t>
  </si>
  <si>
    <t xml:space="preserve"> Csőhálózat-szerelő</t>
  </si>
  <si>
    <t xml:space="preserve"> Dajka</t>
  </si>
  <si>
    <t xml:space="preserve"> 320-420 óra</t>
  </si>
  <si>
    <t xml:space="preserve"> Digitális nyomóforma készítő</t>
  </si>
  <si>
    <t xml:space="preserve"> 350-400 óra</t>
  </si>
  <si>
    <t xml:space="preserve"> 08</t>
  </si>
  <si>
    <t xml:space="preserve"> Égéstermék elvezető</t>
  </si>
  <si>
    <t xml:space="preserve"> 450-550 óra</t>
  </si>
  <si>
    <t xml:space="preserve"> 22</t>
  </si>
  <si>
    <t xml:space="preserve"> Élelmiszeripari gépkezelő</t>
  </si>
  <si>
    <t xml:space="preserve"> Építményzsaluzat és fémállvány szerelő</t>
  </si>
  <si>
    <t xml:space="preserve"> Erdőművelő</t>
  </si>
  <si>
    <t xml:space="preserve"> Faiskolai kertész</t>
  </si>
  <si>
    <t xml:space="preserve"> 09</t>
  </si>
  <si>
    <t xml:space="preserve"> Falazó kőműves</t>
  </si>
  <si>
    <t xml:space="preserve"> Famegmunkáló</t>
  </si>
  <si>
    <t xml:space="preserve"> 05</t>
  </si>
  <si>
    <t xml:space="preserve"> Felépítő gép kezelő</t>
  </si>
  <si>
    <t xml:space="preserve"> 200-250 óra</t>
  </si>
  <si>
    <t xml:space="preserve"> 14</t>
  </si>
  <si>
    <t xml:space="preserve"> Fémipari gyártás előkészítő</t>
  </si>
  <si>
    <t xml:space="preserve"> 400-500 óra</t>
  </si>
  <si>
    <t xml:space="preserve"> 10</t>
  </si>
  <si>
    <t xml:space="preserve"> Gépi vakoló</t>
  </si>
  <si>
    <t xml:space="preserve"> 180-240 óra</t>
  </si>
  <si>
    <t xml:space="preserve"> Gipszkarton szerelő</t>
  </si>
  <si>
    <t xml:space="preserve"> Hangosító</t>
  </si>
  <si>
    <t xml:space="preserve"> Háztartásvezető</t>
  </si>
  <si>
    <t xml:space="preserve"> Hidegburkoló</t>
  </si>
  <si>
    <t xml:space="preserve"> Hő- és hangszigetelő</t>
  </si>
  <si>
    <t xml:space="preserve"> Hulladékgyűjtő és -szállító</t>
  </si>
  <si>
    <t xml:space="preserve"> 120-150 óra</t>
  </si>
  <si>
    <t xml:space="preserve"> Hulladékválogató és -feldolgozó</t>
  </si>
  <si>
    <t xml:space="preserve"> Húskészítmény gyártó</t>
  </si>
  <si>
    <t xml:space="preserve"> Kárpit behúzó</t>
  </si>
  <si>
    <t xml:space="preserve"> 17</t>
  </si>
  <si>
    <t xml:space="preserve"> Keksz- és ostyakészítő</t>
  </si>
  <si>
    <t xml:space="preserve"> Kerti munkás</t>
  </si>
  <si>
    <t xml:space="preserve"> 03</t>
  </si>
  <si>
    <t xml:space="preserve"> Kézi könyvkötő</t>
  </si>
  <si>
    <t xml:space="preserve"> Kishajóalkatrész-javító</t>
  </si>
  <si>
    <t xml:space="preserve"> 19</t>
  </si>
  <si>
    <t xml:space="preserve"> Konzervgyártó</t>
  </si>
  <si>
    <t xml:space="preserve"> Kosárfonó</t>
  </si>
  <si>
    <t xml:space="preserve"> Lakástextil-készítő</t>
  </si>
  <si>
    <t xml:space="preserve"> 130-190 óra</t>
  </si>
  <si>
    <t xml:space="preserve"> Levél és nyomtatvány kihordó</t>
  </si>
  <si>
    <t xml:space="preserve"> 100-150 óra</t>
  </si>
  <si>
    <t xml:space="preserve"> Logisztikai feldolgozó</t>
  </si>
  <si>
    <t xml:space="preserve"> Mezőgazdasági munkás</t>
  </si>
  <si>
    <t xml:space="preserve"> 16</t>
  </si>
  <si>
    <t xml:space="preserve"> Műanyag csőhegesztő</t>
  </si>
  <si>
    <t xml:space="preserve"> Növényházi munkás</t>
  </si>
  <si>
    <t xml:space="preserve"> Nyomdai grafikai kép és szövegszerkesztő</t>
  </si>
  <si>
    <t xml:space="preserve"> Nyomdász segéd</t>
  </si>
  <si>
    <t xml:space="preserve"> Papír feldolgozó</t>
  </si>
  <si>
    <t xml:space="preserve"> 300-360 óra</t>
  </si>
  <si>
    <t xml:space="preserve"> Parkgondozó</t>
  </si>
  <si>
    <t xml:space="preserve"> Pénztáros</t>
  </si>
  <si>
    <t xml:space="preserve"> 23</t>
  </si>
  <si>
    <t xml:space="preserve"> Pincemunkás</t>
  </si>
  <si>
    <t xml:space="preserve"> Pincérsegéd</t>
  </si>
  <si>
    <t xml:space="preserve"> Raktáros</t>
  </si>
  <si>
    <t xml:space="preserve"> 200-400 óra</t>
  </si>
  <si>
    <t xml:space="preserve"> Ruhaipari szabász</t>
  </si>
  <si>
    <t xml:space="preserve"> Segédgondozó</t>
  </si>
  <si>
    <t xml:space="preserve"> Sírkő és műkőkészítő</t>
  </si>
  <si>
    <t xml:space="preserve"> Sörgyártó</t>
  </si>
  <si>
    <t xml:space="preserve"> 24</t>
  </si>
  <si>
    <t xml:space="preserve"> Süteménykészítő</t>
  </si>
  <si>
    <t xml:space="preserve"> 500-600 óra</t>
  </si>
  <si>
    <t xml:space="preserve"> Sütőipari és gyorspékségi munkás</t>
  </si>
  <si>
    <t xml:space="preserve"> Szakácssegéd</t>
  </si>
  <si>
    <t xml:space="preserve"> Számítógépes adatrögzítő</t>
  </si>
  <si>
    <t xml:space="preserve"> Színpadi gépkezelő és berendező</t>
  </si>
  <si>
    <t xml:space="preserve"> Szobafestő</t>
  </si>
  <si>
    <t xml:space="preserve"> 25</t>
  </si>
  <si>
    <t xml:space="preserve"> Szőlőfeldolgozó</t>
  </si>
  <si>
    <t xml:space="preserve"> Tejipari munkás</t>
  </si>
  <si>
    <t xml:space="preserve"> Textiltermék-összeállító</t>
  </si>
  <si>
    <t xml:space="preserve"> 200-300 óra</t>
  </si>
  <si>
    <t xml:space="preserve"> Útfenntartó</t>
  </si>
  <si>
    <t xml:space="preserve"> Üdítőital-ipari termékkészítő</t>
  </si>
  <si>
    <t xml:space="preserve"> Vágóhídi munkás</t>
  </si>
  <si>
    <t xml:space="preserve"> Villamos ipari előkészítő</t>
  </si>
  <si>
    <t xml:space="preserve"> 15</t>
  </si>
  <si>
    <t xml:space="preserve"> Vízszigetelő</t>
  </si>
  <si>
    <t xml:space="preserve"> Zsaluzóács</t>
  </si>
  <si>
    <t>OKJ kódok</t>
  </si>
  <si>
    <t>34 521 06    Hegesztő</t>
  </si>
  <si>
    <t xml:space="preserve">34  a képzés szintje     </t>
  </si>
  <si>
    <t xml:space="preserve">     521  a képzés tanulmányi területe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</si>
</sst>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5"/>
      <color indexed="12"/>
      <name val="Arial"/>
      <family val="2"/>
      <charset val="238"/>
    </font>
    <font>
      <sz val="10"/>
      <color indexed="16"/>
      <name val="Arial"/>
      <family val="2"/>
      <charset val="238"/>
    </font>
    <font>
      <b/>
      <sz val="10"/>
      <color indexed="16"/>
      <name val="Arial"/>
      <family val="2"/>
      <charset val="238"/>
    </font>
    <font>
      <b/>
      <sz val="11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7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color indexed="17"/>
      <name val="Arial"/>
      <family val="2"/>
      <charset val="238"/>
    </font>
    <font>
      <sz val="8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trike/>
      <sz val="10"/>
      <name val="Times New Roman"/>
      <family val="1"/>
      <charset val="238"/>
    </font>
    <font>
      <i/>
      <sz val="9"/>
      <color indexed="9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u/>
      <sz val="10"/>
      <color indexed="12"/>
      <name val="Arial"/>
      <family val="2"/>
      <charset val="238"/>
    </font>
    <font>
      <sz val="12"/>
      <name val="Arial"/>
      <family val="2"/>
      <charset val="238"/>
    </font>
    <font>
      <sz val="7"/>
      <color indexed="8"/>
      <name val="Arial"/>
      <family val="2"/>
      <charset val="238"/>
    </font>
    <font>
      <sz val="10"/>
      <color indexed="22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name val="Arial"/>
      <family val="2"/>
      <charset val="238"/>
    </font>
    <font>
      <sz val="12"/>
      <color indexed="12"/>
      <name val="Arial"/>
      <family val="2"/>
      <charset val="238"/>
    </font>
    <font>
      <b/>
      <sz val="12"/>
      <color indexed="12"/>
      <name val="Arial"/>
      <family val="2"/>
      <charset val="238"/>
    </font>
    <font>
      <b/>
      <sz val="11"/>
      <color rgb="FF006600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b/>
      <sz val="10"/>
      <color rgb="FF006600"/>
      <name val="Arial"/>
      <family val="2"/>
      <charset val="238"/>
    </font>
    <font>
      <sz val="10"/>
      <color rgb="FF006600"/>
      <name val="Arial"/>
      <family val="2"/>
      <charset val="238"/>
    </font>
    <font>
      <b/>
      <sz val="12"/>
      <color rgb="FF0066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7" fillId="0" borderId="0"/>
  </cellStyleXfs>
  <cellXfs count="127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0" fillId="2" borderId="0" xfId="0" applyFill="1" applyProtection="1">
      <protection hidden="1"/>
    </xf>
    <xf numFmtId="0" fontId="2" fillId="3" borderId="1" xfId="0" applyFont="1" applyFill="1" applyBorder="1" applyProtection="1">
      <protection hidden="1"/>
    </xf>
    <xf numFmtId="0" fontId="0" fillId="3" borderId="2" xfId="0" applyFill="1" applyBorder="1" applyProtection="1">
      <protection hidden="1"/>
    </xf>
    <xf numFmtId="0" fontId="2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2" fillId="5" borderId="3" xfId="0" applyFont="1" applyFill="1" applyBorder="1" applyProtection="1">
      <protection hidden="1"/>
    </xf>
    <xf numFmtId="0" fontId="2" fillId="6" borderId="1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3" borderId="4" xfId="0" applyFill="1" applyBorder="1" applyProtection="1">
      <protection hidden="1"/>
    </xf>
    <xf numFmtId="0" fontId="0" fillId="3" borderId="0" xfId="0" applyFill="1" applyBorder="1" applyProtection="1">
      <protection hidden="1"/>
    </xf>
    <xf numFmtId="0" fontId="0" fillId="4" borderId="4" xfId="0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6" borderId="4" xfId="0" applyFill="1" applyBorder="1" applyProtection="1">
      <protection hidden="1"/>
    </xf>
    <xf numFmtId="0" fontId="0" fillId="6" borderId="6" xfId="0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0" fillId="6" borderId="8" xfId="0" applyFill="1" applyBorder="1" applyProtection="1">
      <protection hidden="1"/>
    </xf>
    <xf numFmtId="0" fontId="0" fillId="3" borderId="9" xfId="0" applyFill="1" applyBorder="1" applyProtection="1">
      <protection hidden="1"/>
    </xf>
    <xf numFmtId="0" fontId="0" fillId="3" borderId="6" xfId="0" applyFill="1" applyBorder="1" applyProtection="1">
      <protection hidden="1"/>
    </xf>
    <xf numFmtId="0" fontId="0" fillId="3" borderId="8" xfId="0" applyFill="1" applyBorder="1" applyProtection="1">
      <protection hidden="1"/>
    </xf>
    <xf numFmtId="0" fontId="0" fillId="3" borderId="7" xfId="0" applyFill="1" applyBorder="1" applyProtection="1">
      <protection hidden="1"/>
    </xf>
    <xf numFmtId="0" fontId="0" fillId="3" borderId="10" xfId="0" applyFill="1" applyBorder="1" applyProtection="1">
      <protection hidden="1"/>
    </xf>
    <xf numFmtId="0" fontId="2" fillId="5" borderId="1" xfId="0" applyFont="1" applyFill="1" applyBorder="1" applyProtection="1">
      <protection hidden="1"/>
    </xf>
    <xf numFmtId="0" fontId="0" fillId="5" borderId="9" xfId="0" applyFill="1" applyBorder="1" applyProtection="1">
      <protection hidden="1"/>
    </xf>
    <xf numFmtId="0" fontId="0" fillId="5" borderId="4" xfId="0" applyFill="1" applyBorder="1" applyProtection="1">
      <protection hidden="1"/>
    </xf>
    <xf numFmtId="0" fontId="0" fillId="5" borderId="6" xfId="0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5" borderId="8" xfId="0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4" borderId="12" xfId="0" applyFill="1" applyBorder="1" applyAlignment="1" applyProtection="1">
      <alignment horizontal="center" vertical="center" wrapText="1"/>
      <protection hidden="1"/>
    </xf>
    <xf numFmtId="0" fontId="6" fillId="6" borderId="13" xfId="0" applyFont="1" applyFill="1" applyBorder="1" applyAlignment="1" applyProtection="1">
      <alignment vertical="center" wrapText="1"/>
      <protection hidden="1"/>
    </xf>
    <xf numFmtId="0" fontId="0" fillId="6" borderId="13" xfId="0" applyFill="1" applyBorder="1" applyAlignment="1" applyProtection="1">
      <alignment horizontal="center" vertical="center" wrapText="1"/>
      <protection hidden="1"/>
    </xf>
    <xf numFmtId="0" fontId="0" fillId="7" borderId="13" xfId="0" applyFill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right"/>
      <protection hidden="1"/>
    </xf>
    <xf numFmtId="0" fontId="0" fillId="7" borderId="14" xfId="0" applyFill="1" applyBorder="1" applyAlignment="1" applyProtection="1">
      <alignment horizontal="center" vertical="center" wrapText="1" shrinkToFit="1"/>
      <protection hidden="1"/>
    </xf>
    <xf numFmtId="0" fontId="0" fillId="7" borderId="15" xfId="0" applyFill="1" applyBorder="1" applyAlignment="1" applyProtection="1">
      <alignment horizontal="center" vertical="center" wrapText="1"/>
      <protection hidden="1"/>
    </xf>
    <xf numFmtId="0" fontId="2" fillId="8" borderId="2" xfId="0" applyFont="1" applyFill="1" applyBorder="1" applyAlignment="1" applyProtection="1">
      <alignment horizontal="center" wrapText="1"/>
      <protection hidden="1"/>
    </xf>
    <xf numFmtId="0" fontId="2" fillId="8" borderId="9" xfId="0" applyFont="1" applyFill="1" applyBorder="1" applyAlignment="1" applyProtection="1">
      <alignment horizontal="center" wrapText="1"/>
      <protection hidden="1"/>
    </xf>
    <xf numFmtId="0" fontId="2" fillId="8" borderId="17" xfId="0" applyFont="1" applyFill="1" applyBorder="1" applyAlignment="1" applyProtection="1">
      <alignment horizontal="center" vertical="center" wrapText="1"/>
      <protection hidden="1"/>
    </xf>
    <xf numFmtId="0" fontId="0" fillId="8" borderId="17" xfId="0" applyFill="1" applyBorder="1" applyAlignment="1" applyProtection="1">
      <alignment horizontal="center" vertical="center" wrapText="1"/>
      <protection hidden="1"/>
    </xf>
    <xf numFmtId="0" fontId="2" fillId="8" borderId="18" xfId="0" applyFont="1" applyFill="1" applyBorder="1" applyAlignment="1" applyProtection="1">
      <alignment horizontal="center" vertical="center" wrapText="1"/>
      <protection hidden="1"/>
    </xf>
    <xf numFmtId="0" fontId="7" fillId="6" borderId="4" xfId="0" applyFont="1" applyFill="1" applyBorder="1" applyProtection="1">
      <protection hidden="1"/>
    </xf>
    <xf numFmtId="0" fontId="7" fillId="6" borderId="6" xfId="0" applyFont="1" applyFill="1" applyBorder="1" applyProtection="1">
      <protection hidden="1"/>
    </xf>
    <xf numFmtId="0" fontId="8" fillId="6" borderId="4" xfId="0" applyFont="1" applyFill="1" applyBorder="1" applyProtection="1">
      <protection hidden="1"/>
    </xf>
    <xf numFmtId="0" fontId="10" fillId="6" borderId="6" xfId="0" applyFont="1" applyFill="1" applyBorder="1" applyProtection="1">
      <protection hidden="1"/>
    </xf>
    <xf numFmtId="0" fontId="1" fillId="6" borderId="6" xfId="0" applyFont="1" applyFill="1" applyBorder="1" applyProtection="1">
      <protection hidden="1"/>
    </xf>
    <xf numFmtId="0" fontId="13" fillId="6" borderId="6" xfId="0" applyFont="1" applyFill="1" applyBorder="1" applyProtection="1">
      <protection hidden="1"/>
    </xf>
    <xf numFmtId="0" fontId="2" fillId="2" borderId="0" xfId="0" applyFont="1" applyFill="1" applyBorder="1" applyAlignment="1" applyProtection="1">
      <alignment horizontal="center" wrapText="1"/>
      <protection hidden="1"/>
    </xf>
    <xf numFmtId="0" fontId="2" fillId="2" borderId="0" xfId="0" applyFont="1" applyFill="1" applyBorder="1" applyAlignment="1" applyProtection="1">
      <alignment horizontal="center" vertical="center" wrapText="1"/>
      <protection hidden="1"/>
    </xf>
    <xf numFmtId="0" fontId="14" fillId="9" borderId="0" xfId="1" applyFont="1" applyFill="1" applyAlignment="1" applyProtection="1">
      <alignment horizontal="center" vertical="center" wrapText="1"/>
      <protection hidden="1"/>
    </xf>
    <xf numFmtId="0" fontId="15" fillId="2" borderId="0" xfId="0" applyFont="1" applyFill="1" applyProtection="1">
      <protection hidden="1"/>
    </xf>
    <xf numFmtId="0" fontId="18" fillId="6" borderId="19" xfId="3" applyFont="1" applyFill="1" applyBorder="1" applyAlignment="1">
      <alignment horizontal="center" vertical="center" wrapText="1"/>
    </xf>
    <xf numFmtId="0" fontId="19" fillId="6" borderId="19" xfId="3" applyFont="1" applyFill="1" applyBorder="1" applyAlignment="1">
      <alignment horizontal="center" vertical="center" wrapText="1"/>
    </xf>
    <xf numFmtId="0" fontId="19" fillId="6" borderId="19" xfId="3" applyFont="1" applyFill="1" applyBorder="1" applyAlignment="1">
      <alignment vertical="center" wrapText="1"/>
    </xf>
    <xf numFmtId="49" fontId="19" fillId="6" borderId="19" xfId="3" applyNumberFormat="1" applyFont="1" applyFill="1" applyBorder="1" applyAlignment="1">
      <alignment horizontal="center" vertical="center" wrapText="1"/>
    </xf>
    <xf numFmtId="0" fontId="20" fillId="6" borderId="19" xfId="3" applyFont="1" applyFill="1" applyBorder="1" applyAlignment="1">
      <alignment horizontal="center" vertical="center" wrapText="1"/>
    </xf>
    <xf numFmtId="0" fontId="19" fillId="6" borderId="19" xfId="3" applyFont="1" applyFill="1" applyBorder="1" applyAlignment="1">
      <alignment horizontal="center" vertical="center"/>
    </xf>
    <xf numFmtId="0" fontId="19" fillId="6" borderId="19" xfId="3" applyFont="1" applyFill="1" applyBorder="1" applyAlignment="1">
      <alignment horizontal="left" vertical="center" wrapText="1"/>
    </xf>
    <xf numFmtId="0" fontId="0" fillId="6" borderId="0" xfId="0" applyFill="1" applyProtection="1">
      <protection hidden="1"/>
    </xf>
    <xf numFmtId="0" fontId="0" fillId="6" borderId="0" xfId="0" applyFill="1" applyAlignment="1" applyProtection="1">
      <alignment horizontal="center" vertical="center"/>
      <protection hidden="1"/>
    </xf>
    <xf numFmtId="0" fontId="0" fillId="0" borderId="19" xfId="0" applyBorder="1" applyProtection="1">
      <protection hidden="1"/>
    </xf>
    <xf numFmtId="0" fontId="0" fillId="5" borderId="12" xfId="0" applyFill="1" applyBorder="1" applyAlignment="1" applyProtection="1">
      <alignment horizontal="center" vertical="center" wrapText="1" shrinkToFit="1"/>
      <protection hidden="1"/>
    </xf>
    <xf numFmtId="0" fontId="24" fillId="2" borderId="0" xfId="1" applyFont="1" applyFill="1" applyAlignment="1" applyProtection="1">
      <alignment horizontal="center" vertical="center" wrapText="1"/>
      <protection hidden="1"/>
    </xf>
    <xf numFmtId="0" fontId="26" fillId="2" borderId="0" xfId="0" applyFont="1" applyFill="1" applyAlignment="1" applyProtection="1">
      <alignment horizontal="right" vertical="center"/>
      <protection hidden="1"/>
    </xf>
    <xf numFmtId="0" fontId="27" fillId="2" borderId="0" xfId="0" applyFont="1" applyFill="1" applyProtection="1">
      <protection hidden="1"/>
    </xf>
    <xf numFmtId="0" fontId="6" fillId="10" borderId="13" xfId="0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/>
      <protection hidden="1"/>
    </xf>
    <xf numFmtId="0" fontId="0" fillId="3" borderId="7" xfId="0" applyFill="1" applyBorder="1" applyAlignment="1" applyProtection="1">
      <alignment horizontal="center"/>
      <protection hidden="1"/>
    </xf>
    <xf numFmtId="0" fontId="2" fillId="6" borderId="2" xfId="0" applyFont="1" applyFill="1" applyBorder="1" applyProtection="1">
      <protection hidden="1"/>
    </xf>
    <xf numFmtId="0" fontId="0" fillId="6" borderId="10" xfId="0" applyFill="1" applyBorder="1" applyProtection="1">
      <protection hidden="1"/>
    </xf>
    <xf numFmtId="0" fontId="0" fillId="11" borderId="9" xfId="0" applyFill="1" applyBorder="1" applyProtection="1">
      <protection hidden="1"/>
    </xf>
    <xf numFmtId="0" fontId="0" fillId="11" borderId="0" xfId="0" applyFill="1" applyProtection="1">
      <protection hidden="1"/>
    </xf>
    <xf numFmtId="0" fontId="2" fillId="11" borderId="3" xfId="0" applyFont="1" applyFill="1" applyBorder="1" applyProtection="1">
      <protection hidden="1"/>
    </xf>
    <xf numFmtId="0" fontId="0" fillId="11" borderId="5" xfId="0" applyFill="1" applyBorder="1" applyAlignment="1" applyProtection="1">
      <alignment horizontal="center"/>
      <protection hidden="1"/>
    </xf>
    <xf numFmtId="0" fontId="0" fillId="11" borderId="11" xfId="0" applyFill="1" applyBorder="1" applyAlignment="1" applyProtection="1">
      <alignment horizontal="center"/>
      <protection hidden="1"/>
    </xf>
    <xf numFmtId="0" fontId="8" fillId="6" borderId="1" xfId="0" applyFont="1" applyFill="1" applyBorder="1" applyProtection="1">
      <protection hidden="1"/>
    </xf>
    <xf numFmtId="0" fontId="10" fillId="6" borderId="9" xfId="0" applyFont="1" applyFill="1" applyBorder="1" applyAlignment="1" applyProtection="1">
      <protection hidden="1"/>
    </xf>
    <xf numFmtId="0" fontId="0" fillId="11" borderId="6" xfId="0" applyFill="1" applyBorder="1" applyProtection="1">
      <protection hidden="1"/>
    </xf>
    <xf numFmtId="0" fontId="7" fillId="6" borderId="7" xfId="0" applyFont="1" applyFill="1" applyBorder="1" applyProtection="1">
      <protection hidden="1"/>
    </xf>
    <xf numFmtId="0" fontId="13" fillId="6" borderId="8" xfId="0" applyFont="1" applyFill="1" applyBorder="1" applyProtection="1">
      <protection hidden="1"/>
    </xf>
    <xf numFmtId="0" fontId="0" fillId="11" borderId="8" xfId="0" applyFill="1" applyBorder="1" applyProtection="1">
      <protection hidden="1"/>
    </xf>
    <xf numFmtId="0" fontId="8" fillId="6" borderId="9" xfId="0" applyFont="1" applyFill="1" applyBorder="1" applyProtection="1">
      <protection hidden="1"/>
    </xf>
    <xf numFmtId="0" fontId="7" fillId="6" borderId="8" xfId="0" applyFont="1" applyFill="1" applyBorder="1" applyProtection="1">
      <protection hidden="1"/>
    </xf>
    <xf numFmtId="0" fontId="1" fillId="0" borderId="0" xfId="0" applyFont="1"/>
    <xf numFmtId="14" fontId="28" fillId="0" borderId="0" xfId="0" applyNumberFormat="1" applyFont="1" applyAlignment="1">
      <alignment horizontal="left"/>
    </xf>
    <xf numFmtId="0" fontId="1" fillId="2" borderId="0" xfId="0" applyFont="1" applyFill="1" applyAlignment="1" applyProtection="1">
      <alignment horizontal="center" wrapText="1"/>
      <protection hidden="1"/>
    </xf>
    <xf numFmtId="0" fontId="0" fillId="0" borderId="0" xfId="0" applyAlignment="1">
      <alignment wrapText="1"/>
    </xf>
    <xf numFmtId="0" fontId="2" fillId="8" borderId="2" xfId="0" applyFont="1" applyFill="1" applyBorder="1" applyAlignment="1" applyProtection="1">
      <alignment horizontal="center"/>
      <protection hidden="1"/>
    </xf>
    <xf numFmtId="0" fontId="23" fillId="2" borderId="10" xfId="1" applyFont="1" applyFill="1" applyBorder="1" applyAlignment="1" applyProtection="1">
      <alignment horizontal="center" vertical="center" wrapText="1"/>
      <protection hidden="1"/>
    </xf>
    <xf numFmtId="0" fontId="24" fillId="0" borderId="10" xfId="1" applyFont="1" applyBorder="1" applyAlignment="1" applyProtection="1">
      <alignment horizontal="center" wrapText="1"/>
    </xf>
    <xf numFmtId="0" fontId="4" fillId="2" borderId="10" xfId="0" applyFont="1" applyFill="1" applyBorder="1" applyAlignment="1" applyProtection="1">
      <alignment horizontal="center" vertical="center" wrapText="1"/>
      <protection hidden="1"/>
    </xf>
    <xf numFmtId="0" fontId="0" fillId="0" borderId="8" xfId="0" applyBorder="1" applyAlignment="1">
      <alignment horizontal="center" wrapText="1"/>
    </xf>
    <xf numFmtId="0" fontId="25" fillId="10" borderId="19" xfId="0" applyFont="1" applyFill="1" applyBorder="1" applyAlignment="1" applyProtection="1">
      <alignment horizontal="center" vertical="center" textRotation="90"/>
      <protection hidden="1"/>
    </xf>
    <xf numFmtId="0" fontId="25" fillId="0" borderId="19" xfId="0" applyFont="1" applyBorder="1" applyAlignment="1">
      <alignment horizontal="center" textRotation="90"/>
    </xf>
    <xf numFmtId="0" fontId="2" fillId="8" borderId="1" xfId="0" applyFont="1" applyFill="1" applyBorder="1" applyAlignment="1" applyProtection="1">
      <alignment horizontal="center" vertical="top" wrapText="1"/>
      <protection hidden="1"/>
    </xf>
    <xf numFmtId="0" fontId="0" fillId="0" borderId="16" xfId="0" applyBorder="1" applyAlignment="1">
      <alignment horizontal="center" vertical="top" wrapText="1"/>
    </xf>
    <xf numFmtId="0" fontId="16" fillId="9" borderId="0" xfId="1" applyFont="1" applyFill="1" applyAlignment="1" applyProtection="1">
      <alignment horizontal="center" vertical="center"/>
      <protection hidden="1"/>
    </xf>
    <xf numFmtId="0" fontId="0" fillId="11" borderId="3" xfId="0" applyFill="1" applyBorder="1" applyAlignment="1" applyProtection="1">
      <alignment horizontal="center" vertical="center"/>
      <protection hidden="1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0" fillId="0" borderId="19" xfId="0" applyFont="1" applyBorder="1" applyAlignment="1">
      <alignment horizontal="center" vertical="center" wrapText="1"/>
    </xf>
    <xf numFmtId="49" fontId="30" fillId="0" borderId="19" xfId="0" applyNumberFormat="1" applyFont="1" applyBorder="1" applyAlignment="1">
      <alignment horizontal="center" vertical="center" wrapText="1"/>
    </xf>
    <xf numFmtId="0" fontId="30" fillId="0" borderId="19" xfId="0" applyFont="1" applyBorder="1" applyAlignment="1">
      <alignment vertical="center" wrapText="1"/>
    </xf>
    <xf numFmtId="0" fontId="19" fillId="11" borderId="19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 applyProtection="1">
      <alignment vertical="center" wrapText="1"/>
      <protection hidden="1"/>
    </xf>
    <xf numFmtId="0" fontId="18" fillId="12" borderId="19" xfId="3" applyFont="1" applyFill="1" applyBorder="1" applyAlignment="1">
      <alignment horizontal="center" vertical="center" wrapText="1"/>
    </xf>
    <xf numFmtId="0" fontId="29" fillId="12" borderId="19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 applyProtection="1">
      <alignment horizontal="center" vertical="center" wrapText="1"/>
      <protection hidden="1"/>
    </xf>
    <xf numFmtId="0" fontId="2" fillId="8" borderId="2" xfId="0" applyFont="1" applyFill="1" applyBorder="1" applyAlignment="1" applyProtection="1">
      <alignment horizontal="center" wrapText="1"/>
      <protection hidden="1"/>
    </xf>
    <xf numFmtId="0" fontId="0" fillId="0" borderId="9" xfId="0" applyBorder="1" applyAlignment="1">
      <alignment horizontal="center" wrapText="1"/>
    </xf>
    <xf numFmtId="0" fontId="31" fillId="10" borderId="20" xfId="0" applyFont="1" applyFill="1" applyBorder="1" applyAlignment="1" applyProtection="1">
      <alignment horizontal="center" vertical="center"/>
      <protection hidden="1"/>
    </xf>
    <xf numFmtId="0" fontId="0" fillId="0" borderId="21" xfId="0" applyBorder="1" applyAlignment="1">
      <alignment horizontal="center" vertical="center"/>
    </xf>
    <xf numFmtId="0" fontId="32" fillId="2" borderId="0" xfId="1" applyFont="1" applyFill="1" applyAlignment="1" applyProtection="1">
      <alignment vertical="center"/>
      <protection hidden="1"/>
    </xf>
    <xf numFmtId="0" fontId="32" fillId="0" borderId="0" xfId="1" applyFont="1" applyAlignment="1" applyProtection="1">
      <alignment vertical="center"/>
    </xf>
    <xf numFmtId="0" fontId="1" fillId="4" borderId="7" xfId="0" applyFont="1" applyFill="1" applyBorder="1" applyProtection="1">
      <protection hidden="1"/>
    </xf>
    <xf numFmtId="0" fontId="1" fillId="4" borderId="10" xfId="0" applyFont="1" applyFill="1" applyBorder="1" applyProtection="1">
      <protection hidden="1"/>
    </xf>
    <xf numFmtId="0" fontId="34" fillId="6" borderId="13" xfId="0" applyFont="1" applyFill="1" applyBorder="1" applyAlignment="1" applyProtection="1">
      <alignment vertical="center" wrapText="1"/>
      <protection hidden="1"/>
    </xf>
    <xf numFmtId="0" fontId="35" fillId="13" borderId="0" xfId="0" applyFont="1" applyFill="1" applyProtection="1">
      <protection hidden="1"/>
    </xf>
    <xf numFmtId="0" fontId="36" fillId="8" borderId="2" xfId="0" applyFont="1" applyFill="1" applyBorder="1" applyAlignment="1" applyProtection="1">
      <alignment horizontal="center" wrapText="1"/>
      <protection hidden="1"/>
    </xf>
    <xf numFmtId="0" fontId="37" fillId="0" borderId="9" xfId="0" applyFont="1" applyBorder="1" applyAlignment="1">
      <alignment horizontal="center" wrapText="1"/>
    </xf>
    <xf numFmtId="0" fontId="38" fillId="10" borderId="20" xfId="0" applyFont="1" applyFill="1" applyBorder="1" applyAlignment="1" applyProtection="1">
      <alignment horizontal="center" vertical="center"/>
      <protection hidden="1"/>
    </xf>
    <xf numFmtId="0" fontId="37" fillId="0" borderId="21" xfId="0" applyFont="1" applyBorder="1" applyAlignment="1">
      <alignment horizontal="center" vertical="center"/>
    </xf>
    <xf numFmtId="0" fontId="2" fillId="2" borderId="0" xfId="0" applyFont="1" applyFill="1" applyBorder="1" applyAlignment="1" applyProtection="1">
      <alignment horizontal="left" vertical="center" wrapText="1"/>
      <protection hidden="1"/>
    </xf>
  </cellXfs>
  <cellStyles count="4">
    <cellStyle name="Hivatkozás" xfId="1" builtinId="8"/>
    <cellStyle name="Normál" xfId="0" builtinId="0"/>
    <cellStyle name="Normál 2" xfId="2"/>
    <cellStyle name="Normál_OKJ" xfId="3"/>
  </cellStyles>
  <dxfs count="12"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border>
        <bottom style="thin">
          <color indexed="64"/>
        </bottom>
      </border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border>
        <bottom style="thin">
          <color indexed="64"/>
        </bottom>
      </border>
    </dxf>
  </dxfs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ite.nive.hu/orszagosmodulterkep/" TargetMode="External"/><Relationship Id="rId2" Type="http://schemas.openxmlformats.org/officeDocument/2006/relationships/hyperlink" Target="http://palyavalasztas.fpsz.hu/" TargetMode="External"/><Relationship Id="rId1" Type="http://schemas.openxmlformats.org/officeDocument/2006/relationships/hyperlink" Target="http://www.fppti.hu/palyavalasztas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site.nive.hu/orszagosmodulterkep/" TargetMode="External"/><Relationship Id="rId2" Type="http://schemas.openxmlformats.org/officeDocument/2006/relationships/hyperlink" Target="http://palyavalasztas.fpsz.hu/" TargetMode="External"/><Relationship Id="rId1" Type="http://schemas.openxmlformats.org/officeDocument/2006/relationships/hyperlink" Target="http://www.fppti.hu/palyavalasztas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ive.hu/Downloads/Szakkepzesi_dokumentumok/OKJ/DL.php?f=229_2019_ix_30_korm_rendelet_okj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XFD794"/>
  <sheetViews>
    <sheetView showGridLines="0" zoomScale="115" zoomScaleNormal="115" workbookViewId="0">
      <pane xSplit="2" ySplit="3" topLeftCell="C60" activePane="bottomRight" state="frozen"/>
      <selection pane="topRight" activeCell="C1" sqref="C1"/>
      <selection pane="bottomLeft" activeCell="A4" sqref="A4"/>
      <selection pane="bottomRight" activeCell="E2" sqref="E2"/>
    </sheetView>
  </sheetViews>
  <sheetFormatPr defaultColWidth="5.6640625" defaultRowHeight="13.2" zeroHeight="1" x14ac:dyDescent="0.25"/>
  <cols>
    <col min="1" max="1" width="3.109375" style="31" customWidth="1"/>
    <col min="2" max="2" width="5.6640625" style="31" hidden="1" customWidth="1"/>
    <col min="3" max="3" width="17.44140625" style="10" hidden="1" customWidth="1"/>
    <col min="4" max="5" width="17.44140625" style="10" customWidth="1"/>
    <col min="6" max="6" width="24.109375" style="10" customWidth="1"/>
    <col min="7" max="7" width="21.5546875" style="10" hidden="1" customWidth="1"/>
    <col min="8" max="8" width="2.6640625" style="10" customWidth="1"/>
    <col min="9" max="10" width="10.6640625" style="10" customWidth="1"/>
    <col min="11" max="11" width="8.6640625" style="10" hidden="1" customWidth="1"/>
    <col min="12" max="12" width="10" style="10" customWidth="1"/>
    <col min="13" max="13" width="8.109375" style="10" customWidth="1"/>
    <col min="14" max="14" width="10.6640625" style="10" customWidth="1"/>
    <col min="15" max="15" width="11.6640625" style="10" customWidth="1"/>
    <col min="16" max="16" width="8.109375" style="10" hidden="1" customWidth="1"/>
    <col min="17" max="29" width="0" style="10" hidden="1" customWidth="1"/>
    <col min="30" max="30" width="10.33203125" style="10" hidden="1" customWidth="1"/>
    <col min="31" max="255" width="0" style="10" hidden="1" customWidth="1"/>
    <col min="256" max="256" width="0.88671875" style="10" hidden="1" customWidth="1"/>
    <col min="257" max="16383" width="0" style="10" hidden="1" customWidth="1"/>
    <col min="16384" max="16384" width="1.33203125" style="10" customWidth="1"/>
  </cols>
  <sheetData>
    <row r="1" spans="1:256 16384:16384" ht="30" customHeight="1" x14ac:dyDescent="0.25">
      <c r="A1" s="3"/>
      <c r="B1" s="10"/>
      <c r="C1" s="66" t="s">
        <v>19</v>
      </c>
      <c r="D1" s="94" t="s">
        <v>124</v>
      </c>
      <c r="E1" s="95"/>
      <c r="F1" s="124" t="str">
        <f>CONCATENATE("Találatok száma: ",SUBTOTAL(3,F4:F888))</f>
        <v>Találatok száma: 73</v>
      </c>
      <c r="G1" s="125"/>
      <c r="H1" s="96" t="s">
        <v>2</v>
      </c>
      <c r="I1" s="92" t="s">
        <v>20</v>
      </c>
      <c r="J1" s="93"/>
      <c r="K1" s="93"/>
      <c r="L1" s="93"/>
      <c r="M1" s="93"/>
      <c r="N1" s="53" t="s">
        <v>18</v>
      </c>
      <c r="O1" s="89" t="s">
        <v>380</v>
      </c>
      <c r="P1" s="62"/>
      <c r="Q1" s="10" t="s">
        <v>17</v>
      </c>
      <c r="IV1" s="68"/>
      <c r="XFD1" s="121"/>
    </row>
    <row r="2" spans="1:256 16384:16384" ht="15" customHeight="1" x14ac:dyDescent="0.25">
      <c r="A2" s="37"/>
      <c r="B2" s="10"/>
      <c r="C2" s="98" t="s">
        <v>125</v>
      </c>
      <c r="D2" s="40" t="s">
        <v>126</v>
      </c>
      <c r="E2" s="40" t="s">
        <v>131</v>
      </c>
      <c r="F2" s="122" t="s">
        <v>550</v>
      </c>
      <c r="G2" s="123"/>
      <c r="H2" s="97"/>
      <c r="I2" s="40" t="s">
        <v>129</v>
      </c>
      <c r="J2" s="40" t="s">
        <v>48</v>
      </c>
      <c r="K2" s="91" t="s">
        <v>546</v>
      </c>
      <c r="L2" s="91"/>
      <c r="M2" s="41" t="s">
        <v>51</v>
      </c>
      <c r="N2" s="51"/>
      <c r="O2" s="90"/>
      <c r="P2" s="62"/>
      <c r="IV2" s="68"/>
      <c r="XFD2" s="121"/>
    </row>
    <row r="3" spans="1:256 16384:16384" ht="12.9" customHeight="1" thickBot="1" x14ac:dyDescent="0.3">
      <c r="A3" s="37"/>
      <c r="B3" s="30" t="s">
        <v>122</v>
      </c>
      <c r="C3" s="99"/>
      <c r="D3" s="42"/>
      <c r="E3" s="42" t="s">
        <v>130</v>
      </c>
      <c r="F3" s="42" t="s">
        <v>545</v>
      </c>
      <c r="G3" s="111" t="s">
        <v>542</v>
      </c>
      <c r="H3" s="97"/>
      <c r="I3" s="42" t="s">
        <v>128</v>
      </c>
      <c r="J3" s="43"/>
      <c r="K3" s="42" t="s">
        <v>49</v>
      </c>
      <c r="L3" s="42" t="s">
        <v>50</v>
      </c>
      <c r="M3" s="44" t="s">
        <v>127</v>
      </c>
      <c r="N3" s="52" t="s">
        <v>47</v>
      </c>
      <c r="O3" s="90"/>
      <c r="P3" s="62"/>
      <c r="Q3" s="109" t="s">
        <v>133</v>
      </c>
      <c r="R3" s="109" t="s">
        <v>132</v>
      </c>
      <c r="S3" s="109" t="s">
        <v>16</v>
      </c>
      <c r="T3" s="109" t="s">
        <v>133</v>
      </c>
      <c r="U3" s="109" t="s">
        <v>5</v>
      </c>
      <c r="V3" s="109" t="s">
        <v>14</v>
      </c>
      <c r="W3" s="109" t="s">
        <v>15</v>
      </c>
      <c r="X3" s="109" t="s">
        <v>135</v>
      </c>
      <c r="Y3" s="109" t="s">
        <v>136</v>
      </c>
      <c r="Z3" s="109" t="s">
        <v>137</v>
      </c>
      <c r="AA3" s="109" t="s">
        <v>333</v>
      </c>
      <c r="AB3" s="109" t="s">
        <v>138</v>
      </c>
      <c r="AC3" s="109" t="s">
        <v>13</v>
      </c>
      <c r="IV3" s="68"/>
      <c r="XFD3" s="121"/>
    </row>
    <row r="4" spans="1:256 16384:16384" ht="49.8" customHeight="1" x14ac:dyDescent="0.25">
      <c r="A4" s="67">
        <v>1</v>
      </c>
      <c r="B4" s="31" t="str">
        <f>VLOOKUP(R4,Háttér!B$9:G$20,6,0)</f>
        <v>Rész</v>
      </c>
      <c r="C4" s="38" t="str">
        <f>VLOOKUP(VALUE(V4),Háttér!B$23:C$48,2)</f>
        <v>Szociális szolgáltatások</v>
      </c>
      <c r="D4" s="32" t="str">
        <f>IF(W4="","",INDEX(Háttér!K$23:K$65,MATCH(W4,Háttér!J$23:J$65,0)))</f>
        <v xml:space="preserve"> Szociális</v>
      </c>
      <c r="E4" s="65" t="str">
        <f>VLOOKUP(S4,Háttér!B$67:C$127,2)</f>
        <v>Szociális munka és tanácsadás</v>
      </c>
      <c r="F4" s="33" t="str">
        <f>U4</f>
        <v xml:space="preserve"> Segédgondozó</v>
      </c>
      <c r="G4" s="108"/>
      <c r="H4" s="69"/>
      <c r="I4" s="34" t="str">
        <f>VLOOKUP(R4,Háttér!B$9:F$20,4)</f>
        <v>8. évf.</v>
      </c>
      <c r="J4" s="34" t="str">
        <f>VLOOKUP(R4,Háttér!B$9:F$20,5)</f>
        <v>középfok - alsó</v>
      </c>
      <c r="K4" s="35" t="str">
        <f>X4</f>
        <v xml:space="preserve"> -</v>
      </c>
      <c r="L4" s="35" t="str">
        <f>Y4</f>
        <v xml:space="preserve"> 400-500 óra</v>
      </c>
      <c r="M4" s="39" t="str">
        <f>Z4</f>
        <v xml:space="preserve"> TK</v>
      </c>
      <c r="N4" s="52" t="str">
        <f>CONCATENATE(R4," ",S4," ",T4)</f>
        <v>31 762  01</v>
      </c>
      <c r="O4" s="36" t="str">
        <f>AC4</f>
        <v>EMMI</v>
      </c>
      <c r="P4" s="62"/>
      <c r="Q4" s="55">
        <v>56</v>
      </c>
      <c r="R4" s="104">
        <v>31</v>
      </c>
      <c r="S4" s="104">
        <v>762</v>
      </c>
      <c r="T4" s="105" t="s">
        <v>551</v>
      </c>
      <c r="U4" s="106" t="s">
        <v>642</v>
      </c>
      <c r="V4" s="104">
        <v>2</v>
      </c>
      <c r="W4" s="104" t="s">
        <v>203</v>
      </c>
      <c r="X4" s="104" t="s">
        <v>320</v>
      </c>
      <c r="Y4" s="104" t="s">
        <v>598</v>
      </c>
      <c r="Z4" s="104" t="s">
        <v>318</v>
      </c>
      <c r="AA4" s="104">
        <v>3</v>
      </c>
      <c r="AB4" s="106" t="s">
        <v>204</v>
      </c>
      <c r="AC4" s="104" t="s">
        <v>9</v>
      </c>
      <c r="IV4" s="68"/>
      <c r="XFD4" s="121"/>
    </row>
    <row r="5" spans="1:256 16384:16384" ht="49.8" customHeight="1" x14ac:dyDescent="0.25">
      <c r="A5" s="67">
        <f t="shared" ref="A5:A68" si="0">A4+1</f>
        <v>2</v>
      </c>
      <c r="B5" s="31" t="str">
        <f>VLOOKUP(R5,Háttér!B$9:G$20,6,0)</f>
        <v>Rész</v>
      </c>
      <c r="C5" s="38" t="str">
        <f>VLOOKUP(VALUE(V5),Háttér!B$23:C$48,2)</f>
        <v>Szociális szolgáltatások</v>
      </c>
      <c r="D5" s="32" t="str">
        <f>IF(W5="","",INDEX(Háttér!K$23:K$65,MATCH(W5,Háttér!J$23:J$65,0)))</f>
        <v xml:space="preserve"> Szociális</v>
      </c>
      <c r="E5" s="65" t="str">
        <f>VLOOKUP(S5,Háttér!B$67:C$127,2)</f>
        <v>Háztartási szolgáltatások</v>
      </c>
      <c r="F5" s="33" t="str">
        <f t="shared" ref="F5:F68" si="1">U5</f>
        <v xml:space="preserve"> Háztartásvezető</v>
      </c>
      <c r="G5" s="108"/>
      <c r="H5" s="69"/>
      <c r="I5" s="34" t="str">
        <f>VLOOKUP(R5,Háttér!B$9:F$20,4)</f>
        <v>8. évf.</v>
      </c>
      <c r="J5" s="34" t="str">
        <f>VLOOKUP(R5,Háttér!B$9:F$20,5)</f>
        <v>középfok - alsó</v>
      </c>
      <c r="K5" s="35" t="str">
        <f>X5</f>
        <v xml:space="preserve"> -</v>
      </c>
      <c r="L5" s="35" t="str">
        <f>Y5</f>
        <v xml:space="preserve"> 400-500 óra</v>
      </c>
      <c r="M5" s="39" t="str">
        <f>Z5</f>
        <v xml:space="preserve"> TK</v>
      </c>
      <c r="N5" s="52" t="str">
        <f t="shared" ref="N5:N68" si="2">CONCATENATE(R5," ",S5," ",T5)</f>
        <v>31 814  01</v>
      </c>
      <c r="O5" s="36" t="str">
        <f>AC5</f>
        <v>EMMI</v>
      </c>
      <c r="P5" s="62"/>
      <c r="Q5" s="55">
        <v>28</v>
      </c>
      <c r="R5" s="104">
        <v>31</v>
      </c>
      <c r="S5" s="104">
        <v>814</v>
      </c>
      <c r="T5" s="105" t="s">
        <v>551</v>
      </c>
      <c r="U5" s="106" t="s">
        <v>604</v>
      </c>
      <c r="V5" s="104">
        <v>2</v>
      </c>
      <c r="W5" s="104" t="s">
        <v>203</v>
      </c>
      <c r="X5" s="104" t="s">
        <v>320</v>
      </c>
      <c r="Y5" s="104" t="s">
        <v>598</v>
      </c>
      <c r="Z5" s="104" t="s">
        <v>318</v>
      </c>
      <c r="AA5" s="104">
        <v>3</v>
      </c>
      <c r="AB5" s="106" t="s">
        <v>204</v>
      </c>
      <c r="AC5" s="104" t="s">
        <v>9</v>
      </c>
      <c r="IV5" s="68"/>
      <c r="XFD5" s="121"/>
    </row>
    <row r="6" spans="1:256 16384:16384" ht="49.8" customHeight="1" x14ac:dyDescent="0.25">
      <c r="A6" s="67">
        <f t="shared" si="0"/>
        <v>3</v>
      </c>
      <c r="B6" s="31" t="str">
        <f>VLOOKUP(R6,Háttér!B$9:G$20,6,0)</f>
        <v>Rész</v>
      </c>
      <c r="C6" s="38" t="str">
        <f>VLOOKUP(VALUE(V6),Háttér!B$23:C$48,2)</f>
        <v>Oktatás</v>
      </c>
      <c r="D6" s="32" t="str">
        <f>IF(W6="","",INDEX(Háttér!K$23:K$65,MATCH(W6,Háttér!J$23:J$65,0)))</f>
        <v xml:space="preserve"> Pedagógia</v>
      </c>
      <c r="E6" s="65" t="str">
        <f>VLOOKUP(S6,Háttér!B$67:C$127,2)</f>
        <v>Általános oktatási ismeretek</v>
      </c>
      <c r="F6" s="33" t="str">
        <f t="shared" si="1"/>
        <v xml:space="preserve"> Dajka</v>
      </c>
      <c r="G6" s="108"/>
      <c r="H6" s="69"/>
      <c r="I6" s="34" t="str">
        <f>VLOOKUP(R6,Háttér!B$9:F$20,4)</f>
        <v>8. évf.</v>
      </c>
      <c r="J6" s="34" t="str">
        <f>VLOOKUP(R6,Háttér!B$9:F$20,5)</f>
        <v>középfok - alsó</v>
      </c>
      <c r="K6" s="35" t="str">
        <f>X6</f>
        <v xml:space="preserve"> -</v>
      </c>
      <c r="L6" s="35" t="str">
        <f>Y6</f>
        <v xml:space="preserve"> 320-420 óra</v>
      </c>
      <c r="M6" s="39" t="str">
        <f>Z6</f>
        <v xml:space="preserve"> TK</v>
      </c>
      <c r="N6" s="52" t="str">
        <f t="shared" si="2"/>
        <v>31 140  01</v>
      </c>
      <c r="O6" s="36" t="str">
        <f>AC6</f>
        <v>EMMI</v>
      </c>
      <c r="P6" s="62"/>
      <c r="Q6" s="55">
        <v>14</v>
      </c>
      <c r="R6" s="104">
        <v>31</v>
      </c>
      <c r="S6" s="104">
        <v>140</v>
      </c>
      <c r="T6" s="105" t="s">
        <v>551</v>
      </c>
      <c r="U6" s="106" t="s">
        <v>578</v>
      </c>
      <c r="V6" s="104">
        <v>3</v>
      </c>
      <c r="W6" s="104" t="s">
        <v>219</v>
      </c>
      <c r="X6" s="104" t="s">
        <v>320</v>
      </c>
      <c r="Y6" s="104" t="s">
        <v>579</v>
      </c>
      <c r="Z6" s="104" t="s">
        <v>318</v>
      </c>
      <c r="AA6" s="104">
        <v>3</v>
      </c>
      <c r="AB6" s="106" t="s">
        <v>150</v>
      </c>
      <c r="AC6" s="104" t="s">
        <v>9</v>
      </c>
      <c r="IV6" s="68"/>
      <c r="XFD6" s="121"/>
    </row>
    <row r="7" spans="1:256 16384:16384" ht="49.8" customHeight="1" x14ac:dyDescent="0.25">
      <c r="A7" s="67">
        <f t="shared" si="0"/>
        <v>4</v>
      </c>
      <c r="B7" s="31" t="str">
        <f>VLOOKUP(R7,Háttér!B$9:G$20,6,0)</f>
        <v>Rész</v>
      </c>
      <c r="C7" s="38" t="str">
        <f>VLOOKUP(VALUE(V7),Háttér!B$23:C$48,2)</f>
        <v>Gépészet</v>
      </c>
      <c r="D7" s="32" t="str">
        <f>IF(W7="","",INDEX(Háttér!K$23:K$65,MATCH(W7,Háttér!J$23:J$65,0)))</f>
        <v xml:space="preserve"> Gépészet</v>
      </c>
      <c r="E7" s="65" t="str">
        <f>VLOOKUP(S7,Háttér!B$67:C$127,2)</f>
        <v>Gépgyártás, műszer- és fémipar</v>
      </c>
      <c r="F7" s="33" t="str">
        <f t="shared" si="1"/>
        <v xml:space="preserve"> Fémipari gyártás előkészítő</v>
      </c>
      <c r="G7" s="108"/>
      <c r="H7" s="69"/>
      <c r="I7" s="34" t="str">
        <f>VLOOKUP(R7,Háttér!B$9:F$20,4)</f>
        <v>8. évf.</v>
      </c>
      <c r="J7" s="34" t="str">
        <f>VLOOKUP(R7,Háttér!B$9:F$20,5)</f>
        <v>középfok - alsó</v>
      </c>
      <c r="K7" s="35" t="str">
        <f>X7</f>
        <v xml:space="preserve"> -</v>
      </c>
      <c r="L7" s="35" t="str">
        <f>Y7</f>
        <v xml:space="preserve"> 400-500 óra</v>
      </c>
      <c r="M7" s="39" t="str">
        <f>Z7</f>
        <v xml:space="preserve"> TK</v>
      </c>
      <c r="N7" s="52" t="str">
        <f t="shared" si="2"/>
        <v>31 521  14</v>
      </c>
      <c r="O7" s="36" t="str">
        <f>AC7</f>
        <v>ITM</v>
      </c>
      <c r="P7" s="62"/>
      <c r="Q7" s="55">
        <v>24</v>
      </c>
      <c r="R7" s="104">
        <v>31</v>
      </c>
      <c r="S7" s="104">
        <v>521</v>
      </c>
      <c r="T7" s="105" t="s">
        <v>596</v>
      </c>
      <c r="U7" s="106" t="s">
        <v>597</v>
      </c>
      <c r="V7" s="104">
        <v>5</v>
      </c>
      <c r="W7" s="104" t="s">
        <v>159</v>
      </c>
      <c r="X7" s="104" t="s">
        <v>320</v>
      </c>
      <c r="Y7" s="104" t="s">
        <v>598</v>
      </c>
      <c r="Z7" s="104" t="s">
        <v>318</v>
      </c>
      <c r="AA7" s="104">
        <v>3</v>
      </c>
      <c r="AB7" s="106" t="s">
        <v>142</v>
      </c>
      <c r="AC7" s="104" t="s">
        <v>383</v>
      </c>
      <c r="IV7" s="68"/>
      <c r="XFD7" s="121"/>
    </row>
    <row r="8" spans="1:256 16384:16384" ht="49.8" customHeight="1" x14ac:dyDescent="0.25">
      <c r="A8" s="67">
        <f t="shared" si="0"/>
        <v>5</v>
      </c>
      <c r="B8" s="31" t="str">
        <f>VLOOKUP(R8,Háttér!B$9:G$20,6,0)</f>
        <v>Rész</v>
      </c>
      <c r="C8" s="38" t="str">
        <f>VLOOKUP(VALUE(V8),Háttér!B$23:C$48,2)</f>
        <v>Gépészet</v>
      </c>
      <c r="D8" s="32" t="str">
        <f>IF(W8="","",INDEX(Háttér!K$23:K$65,MATCH(W8,Háttér!J$23:J$65,0)))</f>
        <v xml:space="preserve"> Gépészet</v>
      </c>
      <c r="E8" s="65" t="str">
        <f>VLOOKUP(S8,Háttér!B$67:C$127,2)</f>
        <v>Gépgyártás, műszer- és fémipar</v>
      </c>
      <c r="F8" s="33" t="str">
        <f t="shared" si="1"/>
        <v xml:space="preserve"> Műanyag csőhegesztő</v>
      </c>
      <c r="G8" s="108"/>
      <c r="H8" s="69"/>
      <c r="I8" s="34" t="str">
        <f>VLOOKUP(R8,Háttér!B$9:F$20,4)</f>
        <v>8. évf.</v>
      </c>
      <c r="J8" s="34" t="str">
        <f>VLOOKUP(R8,Háttér!B$9:F$20,5)</f>
        <v>középfok - alsó</v>
      </c>
      <c r="K8" s="35" t="str">
        <f>X8</f>
        <v xml:space="preserve"> -</v>
      </c>
      <c r="L8" s="35" t="str">
        <f>Y8</f>
        <v xml:space="preserve"> 450-550 óra</v>
      </c>
      <c r="M8" s="39" t="str">
        <f>Z8</f>
        <v xml:space="preserve"> TK</v>
      </c>
      <c r="N8" s="52" t="str">
        <f t="shared" si="2"/>
        <v>31 521  16</v>
      </c>
      <c r="O8" s="36" t="str">
        <f>AC8</f>
        <v>ITM</v>
      </c>
      <c r="P8" s="62"/>
      <c r="Q8" s="55">
        <v>45</v>
      </c>
      <c r="R8" s="104">
        <v>31</v>
      </c>
      <c r="S8" s="104">
        <v>521</v>
      </c>
      <c r="T8" s="105" t="s">
        <v>627</v>
      </c>
      <c r="U8" s="106" t="s">
        <v>628</v>
      </c>
      <c r="V8" s="104">
        <v>5</v>
      </c>
      <c r="W8" s="104" t="s">
        <v>159</v>
      </c>
      <c r="X8" s="104" t="s">
        <v>320</v>
      </c>
      <c r="Y8" s="104" t="s">
        <v>584</v>
      </c>
      <c r="Z8" s="104" t="s">
        <v>318</v>
      </c>
      <c r="AA8" s="104">
        <v>3</v>
      </c>
      <c r="AB8" s="106" t="s">
        <v>142</v>
      </c>
      <c r="AC8" s="104" t="s">
        <v>383</v>
      </c>
      <c r="IV8" s="68"/>
      <c r="XFD8" s="121"/>
    </row>
    <row r="9" spans="1:256 16384:16384" ht="49.8" customHeight="1" x14ac:dyDescent="0.25">
      <c r="A9" s="67">
        <f t="shared" si="0"/>
        <v>6</v>
      </c>
      <c r="B9" s="31" t="str">
        <f>VLOOKUP(R9,Háttér!B$9:G$20,6,0)</f>
        <v>Rész</v>
      </c>
      <c r="C9" s="38" t="str">
        <f>VLOOKUP(VALUE(V9),Háttér!B$23:C$48,2)</f>
        <v>Művészet, közművelődés, kommunikáció</v>
      </c>
      <c r="D9" s="32" t="str">
        <f>IF(W9="","",INDEX(Háttér!K$23:K$65,MATCH(W9,Háttér!J$23:J$65,0)))</f>
        <v xml:space="preserve"> Képző- és iparművészet</v>
      </c>
      <c r="E9" s="65" t="str">
        <f>VLOOKUP(S9,Háttér!B$67:C$127,2)</f>
        <v>Kézművesség</v>
      </c>
      <c r="F9" s="33" t="str">
        <f t="shared" si="1"/>
        <v xml:space="preserve"> Kosárfonó</v>
      </c>
      <c r="G9" s="108"/>
      <c r="H9" s="69"/>
      <c r="I9" s="34" t="str">
        <f>VLOOKUP(R9,Háttér!B$9:F$20,4)</f>
        <v>8. évf. nélkül</v>
      </c>
      <c r="J9" s="34" t="str">
        <f>VLOOKUP(R9,Háttér!B$9:F$20,5)</f>
        <v>alapfok</v>
      </c>
      <c r="K9" s="35" t="str">
        <f>X9</f>
        <v xml:space="preserve"> -</v>
      </c>
      <c r="L9" s="35" t="str">
        <f>Y9</f>
        <v xml:space="preserve"> 480-720 óra</v>
      </c>
      <c r="M9" s="39" t="str">
        <f>Z9</f>
        <v xml:space="preserve"> TK</v>
      </c>
      <c r="N9" s="52" t="str">
        <f t="shared" si="2"/>
        <v>21 215  01</v>
      </c>
      <c r="O9" s="36" t="str">
        <f>AC9</f>
        <v>EMMI</v>
      </c>
      <c r="P9" s="62"/>
      <c r="Q9" s="55">
        <v>40</v>
      </c>
      <c r="R9" s="104">
        <v>21</v>
      </c>
      <c r="S9" s="104">
        <v>215</v>
      </c>
      <c r="T9" s="105" t="s">
        <v>551</v>
      </c>
      <c r="U9" s="106" t="s">
        <v>620</v>
      </c>
      <c r="V9" s="104">
        <v>4</v>
      </c>
      <c r="W9" s="104" t="s">
        <v>149</v>
      </c>
      <c r="X9" s="104" t="s">
        <v>320</v>
      </c>
      <c r="Y9" s="104" t="s">
        <v>556</v>
      </c>
      <c r="Z9" s="104" t="s">
        <v>318</v>
      </c>
      <c r="AA9" s="104">
        <v>2</v>
      </c>
      <c r="AB9" s="106" t="s">
        <v>195</v>
      </c>
      <c r="AC9" s="104" t="s">
        <v>9</v>
      </c>
      <c r="IV9" s="68"/>
      <c r="XFD9" s="121"/>
    </row>
    <row r="10" spans="1:256 16384:16384" ht="49.8" customHeight="1" x14ac:dyDescent="0.25">
      <c r="A10" s="67">
        <f t="shared" si="0"/>
        <v>7</v>
      </c>
      <c r="B10" s="31" t="str">
        <f>VLOOKUP(R10,Háttér!B$9:G$20,6,0)</f>
        <v>Rész</v>
      </c>
      <c r="C10" s="38" t="str">
        <f>VLOOKUP(VALUE(V10),Háttér!B$23:C$48,2)</f>
        <v>Művészet, közművelődés, kommunikáció</v>
      </c>
      <c r="D10" s="32" t="str">
        <f>IF(W10="","",INDEX(Háttér!K$23:K$65,MATCH(W10,Háttér!J$23:J$65,0)))</f>
        <v xml:space="preserve"> Hang-, film és színháztechnika</v>
      </c>
      <c r="E10" s="65" t="str">
        <f>VLOOKUP(S10,Háttér!B$67:C$127,2)</f>
        <v>Gépgyártás, műszer- és fémipar</v>
      </c>
      <c r="F10" s="33" t="str">
        <f t="shared" si="1"/>
        <v xml:space="preserve"> Hangosító</v>
      </c>
      <c r="G10" s="108"/>
      <c r="H10" s="69"/>
      <c r="I10" s="34" t="str">
        <f>VLOOKUP(R10,Háttér!B$9:F$20,4)</f>
        <v>érettségi</v>
      </c>
      <c r="J10" s="34" t="str">
        <f>VLOOKUP(R10,Háttér!B$9:F$20,5)</f>
        <v>középfok - felső</v>
      </c>
      <c r="K10" s="35" t="str">
        <f>X10</f>
        <v xml:space="preserve"> -</v>
      </c>
      <c r="L10" s="35" t="str">
        <f>Y10</f>
        <v xml:space="preserve"> 480-720 óra</v>
      </c>
      <c r="M10" s="39" t="str">
        <f>Z10</f>
        <v xml:space="preserve"> TK</v>
      </c>
      <c r="N10" s="52" t="str">
        <f t="shared" si="2"/>
        <v>51 521  01</v>
      </c>
      <c r="O10" s="36" t="str">
        <f>AC10</f>
        <v>EMMI</v>
      </c>
      <c r="P10" s="62"/>
      <c r="Q10" s="55">
        <v>27</v>
      </c>
      <c r="R10" s="104">
        <v>51</v>
      </c>
      <c r="S10" s="104">
        <v>521</v>
      </c>
      <c r="T10" s="105" t="s">
        <v>551</v>
      </c>
      <c r="U10" s="106" t="s">
        <v>603</v>
      </c>
      <c r="V10" s="104">
        <v>4</v>
      </c>
      <c r="W10" s="104" t="s">
        <v>180</v>
      </c>
      <c r="X10" s="104" t="s">
        <v>320</v>
      </c>
      <c r="Y10" s="104" t="s">
        <v>556</v>
      </c>
      <c r="Z10" s="104" t="s">
        <v>318</v>
      </c>
      <c r="AA10" s="104">
        <v>4</v>
      </c>
      <c r="AB10" s="106" t="s">
        <v>195</v>
      </c>
      <c r="AC10" s="104" t="s">
        <v>9</v>
      </c>
      <c r="IV10" s="68"/>
      <c r="XFD10" s="121"/>
    </row>
    <row r="11" spans="1:256 16384:16384" ht="49.8" customHeight="1" x14ac:dyDescent="0.25">
      <c r="A11" s="67">
        <f t="shared" si="0"/>
        <v>8</v>
      </c>
      <c r="B11" s="31" t="str">
        <f>VLOOKUP(R11,Háttér!B$9:G$20,6,0)</f>
        <v>Rész</v>
      </c>
      <c r="C11" s="38" t="str">
        <f>VLOOKUP(VALUE(V11),Háttér!B$23:C$48,2)</f>
        <v>Gépészet</v>
      </c>
      <c r="D11" s="32" t="str">
        <f>IF(W11="","",INDEX(Háttér!K$23:K$65,MATCH(W11,Háttér!J$23:J$65,0)))</f>
        <v xml:space="preserve"> Hang-, film és színháztechnika</v>
      </c>
      <c r="E11" s="65" t="str">
        <f>VLOOKUP(S11,Háttér!B$67:C$127,2)</f>
        <v>Gépgyártás, műszer- és fémipar</v>
      </c>
      <c r="F11" s="33" t="str">
        <f t="shared" si="1"/>
        <v xml:space="preserve"> Színpadi gépkezelő és berendező</v>
      </c>
      <c r="G11" s="108"/>
      <c r="H11" s="69"/>
      <c r="I11" s="34" t="str">
        <f>VLOOKUP(R11,Háttér!B$9:F$20,4)</f>
        <v>8. évf.</v>
      </c>
      <c r="J11" s="34" t="str">
        <f>VLOOKUP(R11,Háttér!B$9:F$20,5)</f>
        <v>középfok - alsó</v>
      </c>
      <c r="K11" s="35" t="str">
        <f>X11</f>
        <v xml:space="preserve"> -</v>
      </c>
      <c r="L11" s="35" t="str">
        <f>Y11</f>
        <v xml:space="preserve"> 400-600 óra</v>
      </c>
      <c r="M11" s="39" t="str">
        <f>Z11</f>
        <v xml:space="preserve"> TK</v>
      </c>
      <c r="N11" s="52" t="str">
        <f t="shared" si="2"/>
        <v>31 521  17</v>
      </c>
      <c r="O11" s="36" t="str">
        <f>AC11</f>
        <v>EMMI</v>
      </c>
      <c r="P11" s="62"/>
      <c r="Q11" s="55">
        <v>63</v>
      </c>
      <c r="R11" s="104">
        <v>31</v>
      </c>
      <c r="S11" s="104">
        <v>521</v>
      </c>
      <c r="T11" s="105" t="s">
        <v>612</v>
      </c>
      <c r="U11" s="106" t="s">
        <v>651</v>
      </c>
      <c r="V11" s="104">
        <v>5</v>
      </c>
      <c r="W11" s="104" t="s">
        <v>180</v>
      </c>
      <c r="X11" s="104" t="s">
        <v>320</v>
      </c>
      <c r="Y11" s="104" t="s">
        <v>553</v>
      </c>
      <c r="Z11" s="104" t="s">
        <v>318</v>
      </c>
      <c r="AA11" s="104">
        <v>3</v>
      </c>
      <c r="AB11" s="106" t="s">
        <v>195</v>
      </c>
      <c r="AC11" s="107" t="s">
        <v>9</v>
      </c>
      <c r="IV11" s="68"/>
      <c r="XFD11" s="121"/>
    </row>
    <row r="12" spans="1:256 16384:16384" ht="49.8" customHeight="1" x14ac:dyDescent="0.25">
      <c r="A12" s="67">
        <f t="shared" si="0"/>
        <v>9</v>
      </c>
      <c r="B12" s="31" t="str">
        <f>VLOOKUP(R12,Háttér!B$9:G$20,6,0)</f>
        <v>Rész</v>
      </c>
      <c r="C12" s="38" t="str">
        <f>VLOOKUP(VALUE(V12),Háttér!B$23:C$48,2)</f>
        <v>Gépészet</v>
      </c>
      <c r="D12" s="32" t="str">
        <f>IF(W12="","",INDEX(Háttér!K$23:K$65,MATCH(W12,Háttér!J$23:J$65,0)))</f>
        <v xml:space="preserve"> Épületgépészet</v>
      </c>
      <c r="E12" s="65" t="str">
        <f>VLOOKUP(S12,Háttér!B$67:C$127,2)</f>
        <v>Építőipar, vízi, közlekedési stb. építés</v>
      </c>
      <c r="F12" s="33" t="str">
        <f t="shared" si="1"/>
        <v xml:space="preserve"> Csőhálózat-szerelő</v>
      </c>
      <c r="G12" s="108"/>
      <c r="H12" s="69"/>
      <c r="I12" s="34" t="str">
        <f>VLOOKUP(R12,Háttér!B$9:F$20,4)</f>
        <v>8. évf.</v>
      </c>
      <c r="J12" s="34" t="str">
        <f>VLOOKUP(R12,Háttér!B$9:F$20,5)</f>
        <v>középfok - alsó</v>
      </c>
      <c r="K12" s="35" t="str">
        <f>X12</f>
        <v xml:space="preserve"> -</v>
      </c>
      <c r="L12" s="35" t="str">
        <f>Y12</f>
        <v xml:space="preserve"> 480-720 óra</v>
      </c>
      <c r="M12" s="39" t="str">
        <f>Z12</f>
        <v xml:space="preserve"> TK</v>
      </c>
      <c r="N12" s="52" t="str">
        <f t="shared" si="2"/>
        <v>31 582  01</v>
      </c>
      <c r="O12" s="36" t="str">
        <f>AC12</f>
        <v>ITM</v>
      </c>
      <c r="P12" s="62"/>
      <c r="Q12" s="55">
        <v>13</v>
      </c>
      <c r="R12" s="104">
        <v>31</v>
      </c>
      <c r="S12" s="104">
        <v>582</v>
      </c>
      <c r="T12" s="105" t="s">
        <v>551</v>
      </c>
      <c r="U12" s="106" t="s">
        <v>577</v>
      </c>
      <c r="V12" s="104">
        <v>5</v>
      </c>
      <c r="W12" s="104" t="s">
        <v>191</v>
      </c>
      <c r="X12" s="104" t="s">
        <v>320</v>
      </c>
      <c r="Y12" s="104" t="s">
        <v>556</v>
      </c>
      <c r="Z12" s="104" t="s">
        <v>318</v>
      </c>
      <c r="AA12" s="104">
        <v>3</v>
      </c>
      <c r="AB12" s="106" t="s">
        <v>142</v>
      </c>
      <c r="AC12" s="104" t="s">
        <v>383</v>
      </c>
      <c r="IV12" s="68"/>
      <c r="XFD12" s="121"/>
    </row>
    <row r="13" spans="1:256 16384:16384" ht="49.8" customHeight="1" x14ac:dyDescent="0.25">
      <c r="A13" s="67">
        <f t="shared" si="0"/>
        <v>10</v>
      </c>
      <c r="B13" s="31" t="str">
        <f>VLOOKUP(R13,Háttér!B$9:G$20,6,0)</f>
        <v>Rész</v>
      </c>
      <c r="C13" s="38" t="str">
        <f>VLOOKUP(VALUE(V13),Háttér!B$23:C$48,2)</f>
        <v>Elektrotechnika-elektronika</v>
      </c>
      <c r="D13" s="32" t="str">
        <f>IF(W13="","",INDEX(Háttér!K$23:K$65,MATCH(W13,Háttér!J$23:J$65,0)))</f>
        <v xml:space="preserve"> Villamosipar és elektronika</v>
      </c>
      <c r="E13" s="65" t="str">
        <f>VLOOKUP(S13,Háttér!B$67:C$127,2)</f>
        <v>Energetika, elektromosság</v>
      </c>
      <c r="F13" s="33" t="str">
        <f t="shared" si="1"/>
        <v xml:space="preserve"> Villamos ipari előkészítő</v>
      </c>
      <c r="G13" s="108"/>
      <c r="H13" s="69"/>
      <c r="I13" s="34" t="str">
        <f>VLOOKUP(R13,Háttér!B$9:F$20,4)</f>
        <v>8. évf.</v>
      </c>
      <c r="J13" s="34" t="str">
        <f>VLOOKUP(R13,Háttér!B$9:F$20,5)</f>
        <v>középfok - alsó</v>
      </c>
      <c r="K13" s="35" t="str">
        <f>X13</f>
        <v xml:space="preserve"> -</v>
      </c>
      <c r="L13" s="35" t="str">
        <f>Y13</f>
        <v xml:space="preserve"> 400-600 óra</v>
      </c>
      <c r="M13" s="39" t="str">
        <f>Z13</f>
        <v xml:space="preserve"> TK</v>
      </c>
      <c r="N13" s="52" t="str">
        <f t="shared" si="2"/>
        <v>31 522  04</v>
      </c>
      <c r="O13" s="36" t="str">
        <f>AC13</f>
        <v>ITM</v>
      </c>
      <c r="P13" s="62"/>
      <c r="Q13" s="55">
        <v>71</v>
      </c>
      <c r="R13" s="104">
        <v>31</v>
      </c>
      <c r="S13" s="104">
        <v>522</v>
      </c>
      <c r="T13" s="105" t="s">
        <v>570</v>
      </c>
      <c r="U13" s="106" t="s">
        <v>661</v>
      </c>
      <c r="V13" s="104">
        <v>6</v>
      </c>
      <c r="W13" s="104" t="s">
        <v>154</v>
      </c>
      <c r="X13" s="104" t="s">
        <v>320</v>
      </c>
      <c r="Y13" s="104" t="s">
        <v>553</v>
      </c>
      <c r="Z13" s="104" t="s">
        <v>318</v>
      </c>
      <c r="AA13" s="104">
        <v>3</v>
      </c>
      <c r="AB13" s="106" t="s">
        <v>142</v>
      </c>
      <c r="AC13" s="104" t="s">
        <v>383</v>
      </c>
      <c r="IV13" s="68"/>
      <c r="XFD13" s="121"/>
    </row>
    <row r="14" spans="1:256 16384:16384" ht="49.8" customHeight="1" x14ac:dyDescent="0.25">
      <c r="A14" s="67">
        <f t="shared" si="0"/>
        <v>11</v>
      </c>
      <c r="B14" s="31" t="str">
        <f>VLOOKUP(R14,Háttér!B$9:G$20,6,0)</f>
        <v>Rész</v>
      </c>
      <c r="C14" s="38" t="str">
        <f>VLOOKUP(VALUE(V14),Háttér!B$23:C$48,2)</f>
        <v>Vegyipar</v>
      </c>
      <c r="D14" s="32" t="str">
        <f>IF(W14="","",INDEX(Háttér!K$23:K$65,MATCH(W14,Háttér!J$23:J$65,0)))</f>
        <v xml:space="preserve"> Vegyipar</v>
      </c>
      <c r="E14" s="65" t="str">
        <f>VLOOKUP(S14,Háttér!B$67:C$127,2)</f>
        <v>Fa-, papír-, műanyag-, üvegfeldolgozás</v>
      </c>
      <c r="F14" s="33" t="str">
        <f t="shared" si="1"/>
        <v xml:space="preserve"> Felépítő gép kezelő</v>
      </c>
      <c r="G14" s="108"/>
      <c r="H14" s="69"/>
      <c r="I14" s="34" t="str">
        <f>VLOOKUP(R14,Háttér!B$9:F$20,4)</f>
        <v>8. évf.</v>
      </c>
      <c r="J14" s="34" t="str">
        <f>VLOOKUP(R14,Háttér!B$9:F$20,5)</f>
        <v>középfok - alsó</v>
      </c>
      <c r="K14" s="35" t="str">
        <f>X14</f>
        <v xml:space="preserve"> -</v>
      </c>
      <c r="L14" s="35" t="str">
        <f>Y14</f>
        <v xml:space="preserve"> 200-250 óra</v>
      </c>
      <c r="M14" s="39" t="str">
        <f>Z14</f>
        <v xml:space="preserve"> TK</v>
      </c>
      <c r="N14" s="52" t="str">
        <f t="shared" si="2"/>
        <v>31 543  05</v>
      </c>
      <c r="O14" s="36" t="str">
        <f>AC14</f>
        <v>ITM</v>
      </c>
      <c r="P14" s="62"/>
      <c r="Q14" s="55">
        <v>23</v>
      </c>
      <c r="R14" s="104">
        <v>31</v>
      </c>
      <c r="S14" s="104">
        <v>543</v>
      </c>
      <c r="T14" s="105" t="s">
        <v>593</v>
      </c>
      <c r="U14" s="106" t="s">
        <v>594</v>
      </c>
      <c r="V14" s="104">
        <v>8</v>
      </c>
      <c r="W14" s="104" t="s">
        <v>141</v>
      </c>
      <c r="X14" s="104" t="s">
        <v>320</v>
      </c>
      <c r="Y14" s="104" t="s">
        <v>595</v>
      </c>
      <c r="Z14" s="104" t="s">
        <v>318</v>
      </c>
      <c r="AA14" s="104">
        <v>3</v>
      </c>
      <c r="AB14" s="106" t="s">
        <v>142</v>
      </c>
      <c r="AC14" s="104" t="s">
        <v>383</v>
      </c>
      <c r="IV14" s="68"/>
      <c r="XFD14" s="121"/>
    </row>
    <row r="15" spans="1:256 16384:16384" ht="49.8" customHeight="1" x14ac:dyDescent="0.25">
      <c r="A15" s="67">
        <f t="shared" si="0"/>
        <v>12</v>
      </c>
      <c r="B15" s="31" t="str">
        <f>VLOOKUP(R15,Háttér!B$9:G$20,6,0)</f>
        <v>Rész</v>
      </c>
      <c r="C15" s="38" t="str">
        <f>VLOOKUP(VALUE(V15),Háttér!B$23:C$48,2)</f>
        <v>Vegyipar</v>
      </c>
      <c r="D15" s="32" t="str">
        <f>IF(W15="","",INDEX(Háttér!K$23:K$65,MATCH(W15,Háttér!J$23:J$65,0)))</f>
        <v xml:space="preserve"> Vegyipar</v>
      </c>
      <c r="E15" s="65" t="str">
        <f>VLOOKUP(S15,Háttér!B$67:C$127,2)</f>
        <v>Fa-, papír-, műanyag-, üvegfeldolgozás</v>
      </c>
      <c r="F15" s="120" t="str">
        <f t="shared" si="1"/>
        <v xml:space="preserve"> Papír feldolgozó</v>
      </c>
      <c r="G15" s="108"/>
      <c r="H15" s="69"/>
      <c r="I15" s="34" t="str">
        <f>VLOOKUP(R15,Háttér!B$9:F$20,4)</f>
        <v>8. évf.</v>
      </c>
      <c r="J15" s="34" t="str">
        <f>VLOOKUP(R15,Háttér!B$9:F$20,5)</f>
        <v>középfok - alsó</v>
      </c>
      <c r="K15" s="35" t="str">
        <f>X15</f>
        <v xml:space="preserve"> -</v>
      </c>
      <c r="L15" s="35" t="str">
        <f>Y15</f>
        <v xml:space="preserve"> 300-360 óra</v>
      </c>
      <c r="M15" s="39" t="str">
        <f>Z15</f>
        <v xml:space="preserve"> TK</v>
      </c>
      <c r="N15" s="52" t="str">
        <f t="shared" si="2"/>
        <v>31 543  09</v>
      </c>
      <c r="O15" s="36" t="str">
        <f>AC15</f>
        <v>ITM</v>
      </c>
      <c r="P15" s="62"/>
      <c r="Q15" s="55">
        <v>49</v>
      </c>
      <c r="R15" s="104">
        <v>31</v>
      </c>
      <c r="S15" s="104">
        <v>543</v>
      </c>
      <c r="T15" s="105" t="s">
        <v>590</v>
      </c>
      <c r="U15" s="106" t="s">
        <v>632</v>
      </c>
      <c r="V15" s="104">
        <v>8</v>
      </c>
      <c r="W15" s="104" t="s">
        <v>141</v>
      </c>
      <c r="X15" s="104" t="s">
        <v>320</v>
      </c>
      <c r="Y15" s="104" t="s">
        <v>633</v>
      </c>
      <c r="Z15" s="104" t="s">
        <v>318</v>
      </c>
      <c r="AA15" s="104">
        <v>3</v>
      </c>
      <c r="AB15" s="106" t="s">
        <v>142</v>
      </c>
      <c r="AC15" s="104" t="s">
        <v>383</v>
      </c>
      <c r="IV15" s="68"/>
      <c r="XFD15" s="121"/>
    </row>
    <row r="16" spans="1:256 16384:16384" ht="49.8" customHeight="1" x14ac:dyDescent="0.25">
      <c r="A16" s="67">
        <f t="shared" si="0"/>
        <v>13</v>
      </c>
      <c r="B16" s="31" t="str">
        <f>VLOOKUP(R16,Háttér!B$9:G$20,6,0)</f>
        <v>Rész</v>
      </c>
      <c r="C16" s="38" t="str">
        <f>VLOOKUP(VALUE(V16),Háttér!B$23:C$48,2)</f>
        <v>Nyomdaipar</v>
      </c>
      <c r="D16" s="32" t="str">
        <f>IF(W16="","",INDEX(Háttér!K$23:K$65,MATCH(W16,Háttér!J$23:J$65,0)))</f>
        <v xml:space="preserve"> Nyomdaipar</v>
      </c>
      <c r="E16" s="65" t="str">
        <f>VLOOKUP(S16,Háttér!B$67:C$127,2)</f>
        <v>Audiovizuális módszerek és média-szakismeretek</v>
      </c>
      <c r="F16" s="33" t="str">
        <f t="shared" si="1"/>
        <v xml:space="preserve"> Digitális nyomóforma készítő</v>
      </c>
      <c r="G16" s="108"/>
      <c r="H16" s="69"/>
      <c r="I16" s="34" t="str">
        <f>VLOOKUP(R16,Háttér!B$9:F$20,4)</f>
        <v>érettségi</v>
      </c>
      <c r="J16" s="34" t="str">
        <f>VLOOKUP(R16,Háttér!B$9:F$20,5)</f>
        <v>középfok - felső</v>
      </c>
      <c r="K16" s="35" t="str">
        <f>X16</f>
        <v xml:space="preserve"> -</v>
      </c>
      <c r="L16" s="35" t="str">
        <f>Y16</f>
        <v xml:space="preserve"> 350-400 óra</v>
      </c>
      <c r="M16" s="39" t="str">
        <f>Z16</f>
        <v xml:space="preserve"> TK</v>
      </c>
      <c r="N16" s="52" t="str">
        <f t="shared" si="2"/>
        <v>51 213  07</v>
      </c>
      <c r="O16" s="36" t="str">
        <f>AC16</f>
        <v>ITM</v>
      </c>
      <c r="P16" s="62"/>
      <c r="Q16" s="55">
        <v>15</v>
      </c>
      <c r="R16" s="104">
        <v>51</v>
      </c>
      <c r="S16" s="104">
        <v>213</v>
      </c>
      <c r="T16" s="105" t="s">
        <v>560</v>
      </c>
      <c r="U16" s="106" t="s">
        <v>580</v>
      </c>
      <c r="V16" s="104">
        <v>12</v>
      </c>
      <c r="W16" s="104" t="s">
        <v>235</v>
      </c>
      <c r="X16" s="104" t="s">
        <v>320</v>
      </c>
      <c r="Y16" s="104" t="s">
        <v>581</v>
      </c>
      <c r="Z16" s="104" t="s">
        <v>318</v>
      </c>
      <c r="AA16" s="104">
        <v>4</v>
      </c>
      <c r="AB16" s="106" t="s">
        <v>142</v>
      </c>
      <c r="AC16" s="104" t="s">
        <v>383</v>
      </c>
      <c r="IV16" s="68"/>
      <c r="XFD16" s="121"/>
    </row>
    <row r="17" spans="1:256 16384:16384" ht="49.8" customHeight="1" x14ac:dyDescent="0.25">
      <c r="A17" s="67">
        <f t="shared" si="0"/>
        <v>14</v>
      </c>
      <c r="B17" s="31" t="str">
        <f>VLOOKUP(R17,Háttér!B$9:G$20,6,0)</f>
        <v>Rész</v>
      </c>
      <c r="C17" s="38" t="str">
        <f>VLOOKUP(VALUE(V17),Háttér!B$23:C$48,2)</f>
        <v>Nyomdaipar</v>
      </c>
      <c r="D17" s="32" t="str">
        <f>IF(W17="","",INDEX(Háttér!K$23:K$65,MATCH(W17,Háttér!J$23:J$65,0)))</f>
        <v xml:space="preserve"> Nyomdaipar</v>
      </c>
      <c r="E17" s="65" t="str">
        <f>VLOOKUP(S17,Háttér!B$67:C$127,2)</f>
        <v>Audiovizuális módszerek és média-szakismeretek</v>
      </c>
      <c r="F17" s="120" t="str">
        <f t="shared" si="1"/>
        <v xml:space="preserve"> Nyomdai grafikai kép és szövegszerkesztő</v>
      </c>
      <c r="G17" s="108"/>
      <c r="H17" s="69"/>
      <c r="I17" s="34" t="str">
        <f>VLOOKUP(R17,Háttér!B$9:F$20,4)</f>
        <v>8. évf.</v>
      </c>
      <c r="J17" s="34" t="str">
        <f>VLOOKUP(R17,Háttér!B$9:F$20,5)</f>
        <v>középfok - alsó</v>
      </c>
      <c r="K17" s="35" t="str">
        <f>X17</f>
        <v xml:space="preserve"> -</v>
      </c>
      <c r="L17" s="35" t="str">
        <f>Y17</f>
        <v xml:space="preserve"> 400-600 óra</v>
      </c>
      <c r="M17" s="39" t="str">
        <f>Z17</f>
        <v xml:space="preserve"> TK</v>
      </c>
      <c r="N17" s="52" t="str">
        <f t="shared" si="2"/>
        <v>31 213  02</v>
      </c>
      <c r="O17" s="36" t="str">
        <f>AC17</f>
        <v>ITM</v>
      </c>
      <c r="P17" s="62"/>
      <c r="Q17" s="55">
        <v>47</v>
      </c>
      <c r="R17" s="104">
        <v>31</v>
      </c>
      <c r="S17" s="104">
        <v>213</v>
      </c>
      <c r="T17" s="105" t="s">
        <v>554</v>
      </c>
      <c r="U17" s="106" t="s">
        <v>630</v>
      </c>
      <c r="V17" s="104">
        <v>12</v>
      </c>
      <c r="W17" s="104" t="s">
        <v>235</v>
      </c>
      <c r="X17" s="104" t="s">
        <v>320</v>
      </c>
      <c r="Y17" s="104" t="s">
        <v>553</v>
      </c>
      <c r="Z17" s="104" t="s">
        <v>318</v>
      </c>
      <c r="AA17" s="104">
        <v>3</v>
      </c>
      <c r="AB17" s="106" t="s">
        <v>142</v>
      </c>
      <c r="AC17" s="104" t="s">
        <v>383</v>
      </c>
      <c r="IV17" s="68"/>
      <c r="XFD17" s="121"/>
    </row>
    <row r="18" spans="1:256 16384:16384" ht="49.8" customHeight="1" x14ac:dyDescent="0.25">
      <c r="A18" s="67">
        <f t="shared" si="0"/>
        <v>15</v>
      </c>
      <c r="B18" s="31" t="str">
        <f>VLOOKUP(R18,Háttér!B$9:G$20,6,0)</f>
        <v>Rész</v>
      </c>
      <c r="C18" s="38" t="str">
        <f>VLOOKUP(VALUE(V18),Háttér!B$23:C$48,2)</f>
        <v>Nyomdaipar</v>
      </c>
      <c r="D18" s="32" t="str">
        <f>IF(W18="","",INDEX(Háttér!K$23:K$65,MATCH(W18,Háttér!J$23:J$65,0)))</f>
        <v xml:space="preserve"> Nyomdaipar</v>
      </c>
      <c r="E18" s="65" t="str">
        <f>VLOOKUP(S18,Háttér!B$67:C$127,2)</f>
        <v>Audiovizuális módszerek és média-szakismeretek</v>
      </c>
      <c r="F18" s="33" t="str">
        <f t="shared" si="1"/>
        <v xml:space="preserve"> Nyomdász segéd</v>
      </c>
      <c r="G18" s="108"/>
      <c r="H18" s="69"/>
      <c r="I18" s="34" t="str">
        <f>VLOOKUP(R18,Háttér!B$9:F$20,4)</f>
        <v>8. évf.</v>
      </c>
      <c r="J18" s="34" t="str">
        <f>VLOOKUP(R18,Háttér!B$9:F$20,5)</f>
        <v>középfok - alsó</v>
      </c>
      <c r="K18" s="35" t="str">
        <f>X18</f>
        <v xml:space="preserve"> -</v>
      </c>
      <c r="L18" s="35" t="str">
        <f>Y18</f>
        <v xml:space="preserve"> 300-400 óra</v>
      </c>
      <c r="M18" s="39" t="str">
        <f>Z18</f>
        <v xml:space="preserve"> TK</v>
      </c>
      <c r="N18" s="52" t="str">
        <f t="shared" si="2"/>
        <v>31 213  03</v>
      </c>
      <c r="O18" s="36" t="str">
        <f>AC18</f>
        <v>ITM</v>
      </c>
      <c r="P18" s="62"/>
      <c r="Q18" s="55">
        <v>48</v>
      </c>
      <c r="R18" s="104">
        <v>31</v>
      </c>
      <c r="S18" s="104">
        <v>213</v>
      </c>
      <c r="T18" s="105" t="s">
        <v>615</v>
      </c>
      <c r="U18" s="106" t="s">
        <v>631</v>
      </c>
      <c r="V18" s="104">
        <v>12</v>
      </c>
      <c r="W18" s="104" t="s">
        <v>235</v>
      </c>
      <c r="X18" s="104" t="s">
        <v>320</v>
      </c>
      <c r="Y18" s="104" t="s">
        <v>564</v>
      </c>
      <c r="Z18" s="104" t="s">
        <v>318</v>
      </c>
      <c r="AA18" s="104">
        <v>3</v>
      </c>
      <c r="AB18" s="106" t="s">
        <v>142</v>
      </c>
      <c r="AC18" s="104" t="s">
        <v>383</v>
      </c>
      <c r="IV18" s="68"/>
      <c r="XFD18" s="121"/>
    </row>
    <row r="19" spans="1:256 16384:16384" ht="49.8" customHeight="1" x14ac:dyDescent="0.25">
      <c r="A19" s="67">
        <f t="shared" si="0"/>
        <v>16</v>
      </c>
      <c r="B19" s="31" t="str">
        <f>VLOOKUP(R19,Háttér!B$9:G$20,6,0)</f>
        <v>Rész</v>
      </c>
      <c r="C19" s="38" t="str">
        <f>VLOOKUP(VALUE(V19),Háttér!B$23:C$48,2)</f>
        <v>Nyomdaipar</v>
      </c>
      <c r="D19" s="32" t="str">
        <f>IF(W19="","",INDEX(Háttér!K$23:K$65,MATCH(W19,Háttér!J$23:J$65,0)))</f>
        <v xml:space="preserve"> Nyomdaipar</v>
      </c>
      <c r="E19" s="65" t="str">
        <f>VLOOKUP(S19,Háttér!B$67:C$127,2)</f>
        <v>Fa-, papír-, műanyag-, üvegfeldolgozás</v>
      </c>
      <c r="F19" s="33" t="str">
        <f t="shared" si="1"/>
        <v xml:space="preserve"> Kézi könyvkötő</v>
      </c>
      <c r="G19" s="108"/>
      <c r="H19" s="69"/>
      <c r="I19" s="34" t="str">
        <f>VLOOKUP(R19,Háttér!B$9:F$20,4)</f>
        <v>8. évf. nélkül</v>
      </c>
      <c r="J19" s="34" t="str">
        <f>VLOOKUP(R19,Háttér!B$9:F$20,5)</f>
        <v>alapfok</v>
      </c>
      <c r="K19" s="35" t="str">
        <f>X19</f>
        <v xml:space="preserve"> -</v>
      </c>
      <c r="L19" s="35" t="str">
        <f>Y19</f>
        <v xml:space="preserve"> 400-600 óra</v>
      </c>
      <c r="M19" s="39" t="str">
        <f>Z19</f>
        <v xml:space="preserve"> TK</v>
      </c>
      <c r="N19" s="52" t="str">
        <f t="shared" si="2"/>
        <v>21 543  03</v>
      </c>
      <c r="O19" s="36" t="str">
        <f>AC19</f>
        <v>ITM</v>
      </c>
      <c r="P19" s="62"/>
      <c r="Q19" s="55">
        <v>37</v>
      </c>
      <c r="R19" s="104">
        <v>21</v>
      </c>
      <c r="S19" s="104">
        <v>543</v>
      </c>
      <c r="T19" s="105" t="s">
        <v>615</v>
      </c>
      <c r="U19" s="106" t="s">
        <v>616</v>
      </c>
      <c r="V19" s="104">
        <v>12</v>
      </c>
      <c r="W19" s="104" t="s">
        <v>235</v>
      </c>
      <c r="X19" s="104" t="s">
        <v>320</v>
      </c>
      <c r="Y19" s="104" t="s">
        <v>553</v>
      </c>
      <c r="Z19" s="104" t="s">
        <v>318</v>
      </c>
      <c r="AA19" s="104">
        <v>2</v>
      </c>
      <c r="AB19" s="106" t="s">
        <v>142</v>
      </c>
      <c r="AC19" s="104" t="s">
        <v>383</v>
      </c>
      <c r="IV19" s="68"/>
      <c r="XFD19" s="121"/>
    </row>
    <row r="20" spans="1:256 16384:16384" ht="49.8" customHeight="1" x14ac:dyDescent="0.25">
      <c r="A20" s="67">
        <f t="shared" si="0"/>
        <v>17</v>
      </c>
      <c r="B20" s="31" t="str">
        <f>VLOOKUP(R20,Háttér!B$9:G$20,6,0)</f>
        <v>Rész</v>
      </c>
      <c r="C20" s="38" t="str">
        <f>VLOOKUP(VALUE(V20),Háttér!B$23:C$48,2)</f>
        <v>Kereskedelem-marketing, üzleti adminisztráció</v>
      </c>
      <c r="D20" s="32" t="str">
        <f>IF(W20="","",INDEX(Háttér!K$23:K$65,MATCH(W20,Háttér!J$23:J$65,0)))</f>
        <v xml:space="preserve"> Közlekedés, szállítmányozás és logisztika</v>
      </c>
      <c r="E20" s="65" t="str">
        <f>VLOOKUP(S20,Háttér!B$67:C$127,2)</f>
        <v>Szállítási szolgáltatások</v>
      </c>
      <c r="F20" s="33" t="str">
        <f t="shared" si="1"/>
        <v xml:space="preserve"> Levél és nyomtatvány kihordó</v>
      </c>
      <c r="G20" s="108"/>
      <c r="H20" s="69"/>
      <c r="I20" s="34" t="str">
        <f>VLOOKUP(R20,Háttér!B$9:F$20,4)</f>
        <v>8. évf.</v>
      </c>
      <c r="J20" s="34" t="str">
        <f>VLOOKUP(R20,Háttér!B$9:F$20,5)</f>
        <v>középfok - alsó</v>
      </c>
      <c r="K20" s="35" t="str">
        <f>X20</f>
        <v xml:space="preserve"> -</v>
      </c>
      <c r="L20" s="35" t="str">
        <f>Y20</f>
        <v xml:space="preserve"> 100-150 óra</v>
      </c>
      <c r="M20" s="39" t="str">
        <f>Z20</f>
        <v xml:space="preserve"> TK</v>
      </c>
      <c r="N20" s="52" t="str">
        <f t="shared" si="2"/>
        <v>31 841  01</v>
      </c>
      <c r="O20" s="36" t="str">
        <f>AC20</f>
        <v>NVTNM</v>
      </c>
      <c r="P20" s="62"/>
      <c r="Q20" s="55">
        <v>42</v>
      </c>
      <c r="R20" s="104">
        <v>31</v>
      </c>
      <c r="S20" s="104">
        <v>841</v>
      </c>
      <c r="T20" s="105" t="s">
        <v>551</v>
      </c>
      <c r="U20" s="106" t="s">
        <v>623</v>
      </c>
      <c r="V20" s="104">
        <v>17</v>
      </c>
      <c r="W20" s="104" t="s">
        <v>316</v>
      </c>
      <c r="X20" s="104" t="s">
        <v>320</v>
      </c>
      <c r="Y20" s="104" t="s">
        <v>624</v>
      </c>
      <c r="Z20" s="104" t="s">
        <v>318</v>
      </c>
      <c r="AA20" s="104">
        <v>3</v>
      </c>
      <c r="AB20" s="106" t="s">
        <v>252</v>
      </c>
      <c r="AC20" s="104" t="s">
        <v>500</v>
      </c>
      <c r="IV20" s="68"/>
      <c r="XFD20" s="121"/>
    </row>
    <row r="21" spans="1:256 16384:16384" ht="49.8" customHeight="1" x14ac:dyDescent="0.25">
      <c r="A21" s="67">
        <f t="shared" si="0"/>
        <v>18</v>
      </c>
      <c r="B21" s="31" t="str">
        <f>VLOOKUP(R21,Háttér!B$9:G$20,6,0)</f>
        <v>Rész</v>
      </c>
      <c r="C21" s="38" t="str">
        <f>VLOOKUP(VALUE(V21),Háttér!B$23:C$48,2)</f>
        <v>Kereskedelem-marketing, üzleti adminisztráció</v>
      </c>
      <c r="D21" s="32" t="str">
        <f>IF(W21="","",INDEX(Háttér!K$23:K$65,MATCH(W21,Háttér!J$23:J$65,0)))</f>
        <v xml:space="preserve"> Közlekedés, szállítmányozás és logisztika</v>
      </c>
      <c r="E21" s="65" t="str">
        <f>VLOOKUP(S21,Háttér!B$67:C$127,2)</f>
        <v>Szállítási szolgáltatások</v>
      </c>
      <c r="F21" s="120" t="str">
        <f t="shared" si="1"/>
        <v xml:space="preserve"> Logisztikai feldolgozó</v>
      </c>
      <c r="G21" s="108"/>
      <c r="H21" s="69"/>
      <c r="I21" s="34" t="str">
        <f>VLOOKUP(R21,Háttér!B$9:F$20,4)</f>
        <v>8. évf.</v>
      </c>
      <c r="J21" s="34" t="str">
        <f>VLOOKUP(R21,Háttér!B$9:F$20,5)</f>
        <v>középfok - alsó</v>
      </c>
      <c r="K21" s="35" t="str">
        <f>X21</f>
        <v xml:space="preserve"> -</v>
      </c>
      <c r="L21" s="35" t="str">
        <f>Y21</f>
        <v xml:space="preserve"> 400-500 óra</v>
      </c>
      <c r="M21" s="39" t="str">
        <f>Z21</f>
        <v xml:space="preserve"> TK</v>
      </c>
      <c r="N21" s="52" t="str">
        <f t="shared" si="2"/>
        <v>31 841  02</v>
      </c>
      <c r="O21" s="36" t="str">
        <f>AC21</f>
        <v>ITM</v>
      </c>
      <c r="P21" s="62"/>
      <c r="Q21" s="55">
        <v>43</v>
      </c>
      <c r="R21" s="104">
        <v>31</v>
      </c>
      <c r="S21" s="104">
        <v>841</v>
      </c>
      <c r="T21" s="105" t="s">
        <v>554</v>
      </c>
      <c r="U21" s="106" t="s">
        <v>625</v>
      </c>
      <c r="V21" s="104">
        <v>17</v>
      </c>
      <c r="W21" s="104" t="s">
        <v>316</v>
      </c>
      <c r="X21" s="104" t="s">
        <v>320</v>
      </c>
      <c r="Y21" s="104" t="s">
        <v>598</v>
      </c>
      <c r="Z21" s="104" t="s">
        <v>318</v>
      </c>
      <c r="AA21" s="104">
        <v>3</v>
      </c>
      <c r="AB21" s="106" t="s">
        <v>157</v>
      </c>
      <c r="AC21" s="104" t="s">
        <v>383</v>
      </c>
      <c r="IV21" s="68"/>
      <c r="XFD21" s="121"/>
    </row>
    <row r="22" spans="1:256 16384:16384" ht="49.8" customHeight="1" x14ac:dyDescent="0.25">
      <c r="A22" s="67">
        <f t="shared" si="0"/>
        <v>19</v>
      </c>
      <c r="B22" s="31" t="str">
        <f>VLOOKUP(R22,Háttér!B$9:G$20,6,0)</f>
        <v>Rész</v>
      </c>
      <c r="C22" s="38" t="str">
        <f>VLOOKUP(VALUE(V22),Háttér!B$23:C$48,2)</f>
        <v>Kereskedelem-marketing, üzleti adminisztráció</v>
      </c>
      <c r="D22" s="32" t="str">
        <f>IF(W22="","",INDEX(Háttér!K$23:K$65,MATCH(W22,Háttér!J$23:J$65,0)))</f>
        <v xml:space="preserve"> Közlekedés, szállítmányozás és logisztika</v>
      </c>
      <c r="E22" s="65" t="str">
        <f>VLOOKUP(S22,Háttér!B$67:C$127,2)</f>
        <v>Szállítási szolgáltatások</v>
      </c>
      <c r="F22" s="120" t="str">
        <f t="shared" si="1"/>
        <v xml:space="preserve"> Raktáros</v>
      </c>
      <c r="G22" s="108"/>
      <c r="H22" s="69"/>
      <c r="I22" s="34" t="str">
        <f>VLOOKUP(R22,Háttér!B$9:F$20,4)</f>
        <v>8. évf.</v>
      </c>
      <c r="J22" s="34" t="str">
        <f>VLOOKUP(R22,Háttér!B$9:F$20,5)</f>
        <v>középfok - alsó</v>
      </c>
      <c r="K22" s="35" t="str">
        <f>X22</f>
        <v xml:space="preserve"> -</v>
      </c>
      <c r="L22" s="35" t="str">
        <f>Y22</f>
        <v xml:space="preserve"> 200-400 óra</v>
      </c>
      <c r="M22" s="39" t="str">
        <f>Z22</f>
        <v xml:space="preserve"> TK</v>
      </c>
      <c r="N22" s="52" t="str">
        <f t="shared" si="2"/>
        <v>31 841  03</v>
      </c>
      <c r="O22" s="36" t="str">
        <f>AC22</f>
        <v>ITM</v>
      </c>
      <c r="P22" s="62"/>
      <c r="Q22" s="55">
        <v>54</v>
      </c>
      <c r="R22" s="104">
        <v>31</v>
      </c>
      <c r="S22" s="104">
        <v>841</v>
      </c>
      <c r="T22" s="105" t="s">
        <v>615</v>
      </c>
      <c r="U22" s="106" t="s">
        <v>639</v>
      </c>
      <c r="V22" s="104">
        <v>17</v>
      </c>
      <c r="W22" s="104" t="s">
        <v>316</v>
      </c>
      <c r="X22" s="104" t="s">
        <v>320</v>
      </c>
      <c r="Y22" s="104" t="s">
        <v>640</v>
      </c>
      <c r="Z22" s="104" t="s">
        <v>318</v>
      </c>
      <c r="AA22" s="104">
        <v>3</v>
      </c>
      <c r="AB22" s="106" t="s">
        <v>157</v>
      </c>
      <c r="AC22" s="104" t="s">
        <v>383</v>
      </c>
      <c r="IV22" s="68"/>
      <c r="XFD22" s="121"/>
    </row>
    <row r="23" spans="1:256 16384:16384" ht="49.8" customHeight="1" x14ac:dyDescent="0.25">
      <c r="A23" s="67">
        <f t="shared" si="0"/>
        <v>20</v>
      </c>
      <c r="B23" s="31" t="str">
        <f>VLOOKUP(R23,Háttér!B$9:G$20,6,0)</f>
        <v>Rész</v>
      </c>
      <c r="C23" s="38" t="str">
        <f>VLOOKUP(VALUE(V23),Háttér!B$23:C$48,2)</f>
        <v>Művészet, közművelődés, kommunikáció</v>
      </c>
      <c r="D23" s="32" t="str">
        <f>IF(W23="","",INDEX(Háttér!K$23:K$65,MATCH(W23,Háttér!J$23:J$65,0)))</f>
        <v xml:space="preserve"> Előadóművészet</v>
      </c>
      <c r="E23" s="65" t="str">
        <f>VLOOKUP(S23,Háttér!B$67:C$127,2)</f>
        <v>Zene- és előadó-művészet</v>
      </c>
      <c r="F23" s="120" t="str">
        <f t="shared" si="1"/>
        <v xml:space="preserve"> Bábkészítő</v>
      </c>
      <c r="G23" s="108"/>
      <c r="H23" s="69"/>
      <c r="I23" s="34" t="str">
        <f>VLOOKUP(R23,Háttér!B$9:F$20,4)</f>
        <v>8. évf.</v>
      </c>
      <c r="J23" s="34" t="str">
        <f>VLOOKUP(R23,Háttér!B$9:F$20,5)</f>
        <v>középfok - alsó</v>
      </c>
      <c r="K23" s="35" t="str">
        <f>X23</f>
        <v xml:space="preserve"> -</v>
      </c>
      <c r="L23" s="35" t="str">
        <f>Y23</f>
        <v xml:space="preserve"> 240-360 óra</v>
      </c>
      <c r="M23" s="39" t="str">
        <f>Z23</f>
        <v xml:space="preserve"> TK</v>
      </c>
      <c r="N23" s="52" t="str">
        <f t="shared" si="2"/>
        <v>31 212  01</v>
      </c>
      <c r="O23" s="36" t="str">
        <f>AC23</f>
        <v>EMMI</v>
      </c>
      <c r="P23" s="62"/>
      <c r="Q23" s="55">
        <v>4</v>
      </c>
      <c r="R23" s="104">
        <v>31</v>
      </c>
      <c r="S23" s="104">
        <v>212</v>
      </c>
      <c r="T23" s="105" t="s">
        <v>551</v>
      </c>
      <c r="U23" s="106" t="s">
        <v>559</v>
      </c>
      <c r="V23" s="104">
        <v>4</v>
      </c>
      <c r="W23" s="104" t="s">
        <v>315</v>
      </c>
      <c r="X23" s="104" t="s">
        <v>320</v>
      </c>
      <c r="Y23" s="104" t="s">
        <v>558</v>
      </c>
      <c r="Z23" s="104" t="s">
        <v>318</v>
      </c>
      <c r="AA23" s="104">
        <v>3</v>
      </c>
      <c r="AB23" s="106" t="s">
        <v>195</v>
      </c>
      <c r="AC23" s="107" t="s">
        <v>9</v>
      </c>
      <c r="IV23" s="68"/>
      <c r="XFD23" s="121"/>
    </row>
    <row r="24" spans="1:256 16384:16384" ht="49.8" customHeight="1" x14ac:dyDescent="0.25">
      <c r="A24" s="67">
        <f t="shared" si="0"/>
        <v>21</v>
      </c>
      <c r="B24" s="31" t="str">
        <f>VLOOKUP(R24,Háttér!B$9:G$20,6,0)</f>
        <v>Rész</v>
      </c>
      <c r="C24" s="38" t="str">
        <f>VLOOKUP(VALUE(V24),Háttér!B$23:C$48,2)</f>
        <v>Építészet</v>
      </c>
      <c r="D24" s="32" t="str">
        <f>IF(W24="","",INDEX(Háttér!K$23:K$65,MATCH(W24,Háttér!J$23:J$65,0)))</f>
        <v xml:space="preserve"> Építőipar</v>
      </c>
      <c r="E24" s="65" t="str">
        <f>VLOOKUP(S24,Háttér!B$67:C$127,2)</f>
        <v>Építőipar, vízi, közlekedési stb. építés</v>
      </c>
      <c r="F24" s="120" t="str">
        <f t="shared" si="1"/>
        <v xml:space="preserve"> Betonacél szerelő</v>
      </c>
      <c r="G24" s="108"/>
      <c r="H24" s="69"/>
      <c r="I24" s="34" t="str">
        <f>VLOOKUP(R24,Háttér!B$9:F$20,4)</f>
        <v>8. évf.</v>
      </c>
      <c r="J24" s="34" t="str">
        <f>VLOOKUP(R24,Háttér!B$9:F$20,5)</f>
        <v>középfok - alsó</v>
      </c>
      <c r="K24" s="35" t="str">
        <f>X24</f>
        <v xml:space="preserve"> -</v>
      </c>
      <c r="L24" s="35" t="str">
        <f>Y24</f>
        <v xml:space="preserve"> 400-600 óra</v>
      </c>
      <c r="M24" s="39" t="str">
        <f>Z24</f>
        <v xml:space="preserve"> TK</v>
      </c>
      <c r="N24" s="52" t="str">
        <f t="shared" si="2"/>
        <v>31 582  07</v>
      </c>
      <c r="O24" s="36" t="str">
        <f>AC24</f>
        <v>ITM</v>
      </c>
      <c r="P24" s="62"/>
      <c r="Q24" s="55">
        <v>5</v>
      </c>
      <c r="R24" s="104">
        <v>31</v>
      </c>
      <c r="S24" s="104">
        <v>582</v>
      </c>
      <c r="T24" s="105" t="s">
        <v>560</v>
      </c>
      <c r="U24" s="106" t="s">
        <v>561</v>
      </c>
      <c r="V24" s="104">
        <v>9</v>
      </c>
      <c r="W24" s="104" t="s">
        <v>163</v>
      </c>
      <c r="X24" s="104" t="s">
        <v>320</v>
      </c>
      <c r="Y24" s="104" t="s">
        <v>553</v>
      </c>
      <c r="Z24" s="104" t="s">
        <v>318</v>
      </c>
      <c r="AA24" s="104">
        <v>3</v>
      </c>
      <c r="AB24" s="106" t="s">
        <v>142</v>
      </c>
      <c r="AC24" s="107" t="s">
        <v>383</v>
      </c>
      <c r="IV24" s="68"/>
      <c r="XFD24" s="121"/>
    </row>
    <row r="25" spans="1:256 16384:16384" ht="49.8" customHeight="1" x14ac:dyDescent="0.25">
      <c r="A25" s="67">
        <f t="shared" si="0"/>
        <v>22</v>
      </c>
      <c r="B25" s="31" t="str">
        <f>VLOOKUP(R25,Háttér!B$9:G$20,6,0)</f>
        <v>Rész</v>
      </c>
      <c r="C25" s="38" t="str">
        <f>VLOOKUP(VALUE(V25),Háttér!B$23:C$48,2)</f>
        <v>Építészet</v>
      </c>
      <c r="D25" s="32" t="str">
        <f>IF(W25="","",INDEX(Háttér!K$23:K$65,MATCH(W25,Háttér!J$23:J$65,0)))</f>
        <v xml:space="preserve"> Építőipar</v>
      </c>
      <c r="E25" s="65" t="str">
        <f>VLOOKUP(S25,Háttér!B$67:C$127,2)</f>
        <v>Építőipar, vízi, közlekedési stb. építés</v>
      </c>
      <c r="F25" s="120" t="str">
        <f t="shared" si="1"/>
        <v xml:space="preserve"> Égéstermék elvezető</v>
      </c>
      <c r="G25" s="108"/>
      <c r="H25" s="69"/>
      <c r="I25" s="34" t="str">
        <f>VLOOKUP(R25,Háttér!B$9:F$20,4)</f>
        <v>8. évf.</v>
      </c>
      <c r="J25" s="34" t="str">
        <f>VLOOKUP(R25,Háttér!B$9:F$20,5)</f>
        <v>középfok - alsó</v>
      </c>
      <c r="K25" s="35" t="str">
        <f>X25</f>
        <v xml:space="preserve"> -</v>
      </c>
      <c r="L25" s="35" t="str">
        <f>Y25</f>
        <v xml:space="preserve"> 450-550 óra</v>
      </c>
      <c r="M25" s="39" t="str">
        <f>Z25</f>
        <v xml:space="preserve"> TK</v>
      </c>
      <c r="N25" s="52" t="str">
        <f t="shared" si="2"/>
        <v>31 582  08</v>
      </c>
      <c r="O25" s="36" t="str">
        <f>AC25</f>
        <v>ITM</v>
      </c>
      <c r="P25" s="62"/>
      <c r="Q25" s="55">
        <v>16</v>
      </c>
      <c r="R25" s="104">
        <v>31</v>
      </c>
      <c r="S25" s="104">
        <v>582</v>
      </c>
      <c r="T25" s="105" t="s">
        <v>582</v>
      </c>
      <c r="U25" s="106" t="s">
        <v>583</v>
      </c>
      <c r="V25" s="104">
        <v>9</v>
      </c>
      <c r="W25" s="104" t="s">
        <v>163</v>
      </c>
      <c r="X25" s="104" t="s">
        <v>320</v>
      </c>
      <c r="Y25" s="104" t="s">
        <v>584</v>
      </c>
      <c r="Z25" s="104" t="s">
        <v>318</v>
      </c>
      <c r="AA25" s="104">
        <v>3</v>
      </c>
      <c r="AB25" s="106" t="s">
        <v>142</v>
      </c>
      <c r="AC25" s="104" t="s">
        <v>383</v>
      </c>
      <c r="IV25" s="68"/>
      <c r="XFD25" s="121"/>
    </row>
    <row r="26" spans="1:256 16384:16384" ht="49.8" customHeight="1" x14ac:dyDescent="0.25">
      <c r="A26" s="67">
        <f t="shared" si="0"/>
        <v>23</v>
      </c>
      <c r="B26" s="31" t="str">
        <f>VLOOKUP(R26,Háttér!B$9:G$20,6,0)</f>
        <v>Rész</v>
      </c>
      <c r="C26" s="38" t="str">
        <f>VLOOKUP(VALUE(V26),Háttér!B$23:C$48,2)</f>
        <v>Építészet</v>
      </c>
      <c r="D26" s="32" t="str">
        <f>IF(W26="","",INDEX(Háttér!K$23:K$65,MATCH(W26,Háttér!J$23:J$65,0)))</f>
        <v xml:space="preserve"> Építőipar</v>
      </c>
      <c r="E26" s="65" t="str">
        <f>VLOOKUP(S26,Háttér!B$67:C$127,2)</f>
        <v>Építőipar, vízi, közlekedési stb. építés</v>
      </c>
      <c r="F26" s="33" t="str">
        <f t="shared" si="1"/>
        <v xml:space="preserve"> Építményzsaluzat és fémállvány szerelő</v>
      </c>
      <c r="G26" s="108"/>
      <c r="H26" s="69"/>
      <c r="I26" s="34" t="str">
        <f>VLOOKUP(R26,Háttér!B$9:F$20,4)</f>
        <v>8. évf.</v>
      </c>
      <c r="J26" s="34" t="str">
        <f>VLOOKUP(R26,Háttér!B$9:F$20,5)</f>
        <v>középfok - alsó</v>
      </c>
      <c r="K26" s="35" t="str">
        <f>X26</f>
        <v xml:space="preserve"> -</v>
      </c>
      <c r="L26" s="35" t="str">
        <f>Y26</f>
        <v xml:space="preserve"> 480-720 óra</v>
      </c>
      <c r="M26" s="39" t="str">
        <f>Z26</f>
        <v xml:space="preserve"> TK</v>
      </c>
      <c r="N26" s="52" t="str">
        <f t="shared" si="2"/>
        <v>31 582  02</v>
      </c>
      <c r="O26" s="36" t="str">
        <f>AC26</f>
        <v>ITM</v>
      </c>
      <c r="P26" s="62"/>
      <c r="Q26" s="55">
        <v>18</v>
      </c>
      <c r="R26" s="104">
        <v>31</v>
      </c>
      <c r="S26" s="104">
        <v>582</v>
      </c>
      <c r="T26" s="105" t="s">
        <v>554</v>
      </c>
      <c r="U26" s="106" t="s">
        <v>587</v>
      </c>
      <c r="V26" s="104">
        <v>9</v>
      </c>
      <c r="W26" s="104" t="s">
        <v>163</v>
      </c>
      <c r="X26" s="104" t="s">
        <v>320</v>
      </c>
      <c r="Y26" s="104" t="s">
        <v>556</v>
      </c>
      <c r="Z26" s="104" t="s">
        <v>318</v>
      </c>
      <c r="AA26" s="104">
        <v>3</v>
      </c>
      <c r="AB26" s="106" t="s">
        <v>142</v>
      </c>
      <c r="AC26" s="104" t="s">
        <v>383</v>
      </c>
      <c r="IV26" s="68"/>
      <c r="XFD26" s="121"/>
    </row>
    <row r="27" spans="1:256 16384:16384" ht="49.8" customHeight="1" x14ac:dyDescent="0.25">
      <c r="A27" s="67">
        <f t="shared" si="0"/>
        <v>24</v>
      </c>
      <c r="B27" s="31" t="str">
        <f>VLOOKUP(R27,Háttér!B$9:G$20,6,0)</f>
        <v>Rész</v>
      </c>
      <c r="C27" s="38" t="str">
        <f>VLOOKUP(VALUE(V27),Háttér!B$23:C$48,2)</f>
        <v>Építészet</v>
      </c>
      <c r="D27" s="32" t="str">
        <f>IF(W27="","",INDEX(Háttér!K$23:K$65,MATCH(W27,Háttér!J$23:J$65,0)))</f>
        <v xml:space="preserve"> Építőipar</v>
      </c>
      <c r="E27" s="65" t="str">
        <f>VLOOKUP(S27,Háttér!B$67:C$127,2)</f>
        <v>Építőipar, vízi, közlekedési stb. építés</v>
      </c>
      <c r="F27" s="33" t="str">
        <f t="shared" si="1"/>
        <v xml:space="preserve"> Falazó kőműves</v>
      </c>
      <c r="G27" s="108"/>
      <c r="H27" s="69"/>
      <c r="I27" s="34" t="str">
        <f>VLOOKUP(R27,Háttér!B$9:F$20,4)</f>
        <v>8. évf.</v>
      </c>
      <c r="J27" s="34" t="str">
        <f>VLOOKUP(R27,Háttér!B$9:F$20,5)</f>
        <v>középfok - alsó</v>
      </c>
      <c r="K27" s="35" t="str">
        <f>X27</f>
        <v xml:space="preserve"> -</v>
      </c>
      <c r="L27" s="35" t="str">
        <f>Y27</f>
        <v xml:space="preserve"> 450-550 óra</v>
      </c>
      <c r="M27" s="39" t="str">
        <f>Z27</f>
        <v xml:space="preserve"> TK</v>
      </c>
      <c r="N27" s="52" t="str">
        <f t="shared" si="2"/>
        <v>31 582  09</v>
      </c>
      <c r="O27" s="36" t="str">
        <f>AC27</f>
        <v>ITM</v>
      </c>
      <c r="P27" s="62"/>
      <c r="Q27" s="55">
        <v>21</v>
      </c>
      <c r="R27" s="104">
        <v>31</v>
      </c>
      <c r="S27" s="104">
        <v>582</v>
      </c>
      <c r="T27" s="105" t="s">
        <v>590</v>
      </c>
      <c r="U27" s="106" t="s">
        <v>591</v>
      </c>
      <c r="V27" s="104">
        <v>9</v>
      </c>
      <c r="W27" s="104" t="s">
        <v>163</v>
      </c>
      <c r="X27" s="104" t="s">
        <v>320</v>
      </c>
      <c r="Y27" s="104" t="s">
        <v>584</v>
      </c>
      <c r="Z27" s="104" t="s">
        <v>318</v>
      </c>
      <c r="AA27" s="104">
        <v>3</v>
      </c>
      <c r="AB27" s="106" t="s">
        <v>142</v>
      </c>
      <c r="AC27" s="104" t="s">
        <v>383</v>
      </c>
      <c r="IV27" s="68"/>
      <c r="XFD27" s="121"/>
    </row>
    <row r="28" spans="1:256 16384:16384" ht="49.8" customHeight="1" x14ac:dyDescent="0.25">
      <c r="A28" s="67">
        <f t="shared" si="0"/>
        <v>25</v>
      </c>
      <c r="B28" s="31" t="str">
        <f>VLOOKUP(R28,Háttér!B$9:G$20,6,0)</f>
        <v>Rész</v>
      </c>
      <c r="C28" s="38" t="str">
        <f>VLOOKUP(VALUE(V28),Háttér!B$23:C$48,2)</f>
        <v>Építészet</v>
      </c>
      <c r="D28" s="32" t="str">
        <f>IF(W28="","",INDEX(Háttér!K$23:K$65,MATCH(W28,Háttér!J$23:J$65,0)))</f>
        <v xml:space="preserve"> Építőipar</v>
      </c>
      <c r="E28" s="65" t="str">
        <f>VLOOKUP(S28,Háttér!B$67:C$127,2)</f>
        <v>Építőipar, vízi, közlekedési stb. építés</v>
      </c>
      <c r="F28" s="120" t="str">
        <f t="shared" si="1"/>
        <v xml:space="preserve"> Gépi vakoló</v>
      </c>
      <c r="G28" s="108"/>
      <c r="H28" s="69"/>
      <c r="I28" s="34" t="str">
        <f>VLOOKUP(R28,Háttér!B$9:F$20,4)</f>
        <v>8. évf.</v>
      </c>
      <c r="J28" s="34" t="str">
        <f>VLOOKUP(R28,Háttér!B$9:F$20,5)</f>
        <v>középfok - alsó</v>
      </c>
      <c r="K28" s="35" t="str">
        <f>X28</f>
        <v xml:space="preserve"> -</v>
      </c>
      <c r="L28" s="35" t="str">
        <f>Y28</f>
        <v xml:space="preserve"> 180-240 óra</v>
      </c>
      <c r="M28" s="39" t="str">
        <f>Z28</f>
        <v xml:space="preserve"> TK</v>
      </c>
      <c r="N28" s="52" t="str">
        <f t="shared" si="2"/>
        <v>31 582  10</v>
      </c>
      <c r="O28" s="36" t="str">
        <f>AC28</f>
        <v>ITM</v>
      </c>
      <c r="P28" s="62"/>
      <c r="Q28" s="55">
        <v>25</v>
      </c>
      <c r="R28" s="104">
        <v>31</v>
      </c>
      <c r="S28" s="104">
        <v>582</v>
      </c>
      <c r="T28" s="105" t="s">
        <v>599</v>
      </c>
      <c r="U28" s="106" t="s">
        <v>600</v>
      </c>
      <c r="V28" s="104">
        <v>9</v>
      </c>
      <c r="W28" s="104" t="s">
        <v>163</v>
      </c>
      <c r="X28" s="104" t="s">
        <v>320</v>
      </c>
      <c r="Y28" s="104" t="s">
        <v>601</v>
      </c>
      <c r="Z28" s="104" t="s">
        <v>318</v>
      </c>
      <c r="AA28" s="104">
        <v>3</v>
      </c>
      <c r="AB28" s="106" t="s">
        <v>142</v>
      </c>
      <c r="AC28" s="104" t="s">
        <v>383</v>
      </c>
      <c r="IV28" s="68"/>
      <c r="XFD28" s="121"/>
    </row>
    <row r="29" spans="1:256 16384:16384" ht="49.8" customHeight="1" x14ac:dyDescent="0.25">
      <c r="A29" s="67">
        <f t="shared" si="0"/>
        <v>26</v>
      </c>
      <c r="B29" s="31" t="str">
        <f>VLOOKUP(R29,Háttér!B$9:G$20,6,0)</f>
        <v>Rész</v>
      </c>
      <c r="C29" s="38" t="str">
        <f>VLOOKUP(VALUE(V29),Háttér!B$23:C$48,2)</f>
        <v>Építészet</v>
      </c>
      <c r="D29" s="32" t="str">
        <f>IF(W29="","",INDEX(Háttér!K$23:K$65,MATCH(W29,Háttér!J$23:J$65,0)))</f>
        <v xml:space="preserve"> Építőipar</v>
      </c>
      <c r="E29" s="65" t="str">
        <f>VLOOKUP(S29,Háttér!B$67:C$127,2)</f>
        <v>Építőipar, vízi, közlekedési stb. építés</v>
      </c>
      <c r="F29" s="120" t="str">
        <f t="shared" si="1"/>
        <v xml:space="preserve"> Gipszkarton szerelő</v>
      </c>
      <c r="G29" s="108"/>
      <c r="H29" s="69"/>
      <c r="I29" s="34" t="str">
        <f>VLOOKUP(R29,Háttér!B$9:F$20,4)</f>
        <v>8. évf.</v>
      </c>
      <c r="J29" s="34" t="str">
        <f>VLOOKUP(R29,Háttér!B$9:F$20,5)</f>
        <v>középfok - alsó</v>
      </c>
      <c r="K29" s="35" t="str">
        <f>X29</f>
        <v xml:space="preserve"> -</v>
      </c>
      <c r="L29" s="35" t="str">
        <f>Y29</f>
        <v xml:space="preserve"> 450-550 óra</v>
      </c>
      <c r="M29" s="39" t="str">
        <f>Z29</f>
        <v xml:space="preserve"> TK</v>
      </c>
      <c r="N29" s="52" t="str">
        <f t="shared" si="2"/>
        <v>31 582  11</v>
      </c>
      <c r="O29" s="36" t="str">
        <f>AC29</f>
        <v>ITM</v>
      </c>
      <c r="P29" s="62"/>
      <c r="Q29" s="55">
        <v>26</v>
      </c>
      <c r="R29" s="104">
        <v>31</v>
      </c>
      <c r="S29" s="104">
        <v>582</v>
      </c>
      <c r="T29" s="105" t="s">
        <v>565</v>
      </c>
      <c r="U29" s="106" t="s">
        <v>602</v>
      </c>
      <c r="V29" s="104">
        <v>9</v>
      </c>
      <c r="W29" s="104" t="s">
        <v>163</v>
      </c>
      <c r="X29" s="104" t="s">
        <v>320</v>
      </c>
      <c r="Y29" s="104" t="s">
        <v>584</v>
      </c>
      <c r="Z29" s="104" t="s">
        <v>318</v>
      </c>
      <c r="AA29" s="104">
        <v>3</v>
      </c>
      <c r="AB29" s="106" t="s">
        <v>142</v>
      </c>
      <c r="AC29" s="104" t="s">
        <v>383</v>
      </c>
      <c r="IV29" s="68"/>
      <c r="XFD29" s="121"/>
    </row>
    <row r="30" spans="1:256 16384:16384" ht="49.8" customHeight="1" x14ac:dyDescent="0.25">
      <c r="A30" s="67">
        <f t="shared" si="0"/>
        <v>27</v>
      </c>
      <c r="B30" s="31" t="str">
        <f>VLOOKUP(R30,Háttér!B$9:G$20,6,0)</f>
        <v>Rész</v>
      </c>
      <c r="C30" s="38" t="str">
        <f>VLOOKUP(VALUE(V30),Háttér!B$23:C$48,2)</f>
        <v>Építészet</v>
      </c>
      <c r="D30" s="32" t="str">
        <f>IF(W30="","",INDEX(Háttér!K$23:K$65,MATCH(W30,Háttér!J$23:J$65,0)))</f>
        <v xml:space="preserve"> Építőipar</v>
      </c>
      <c r="E30" s="65" t="str">
        <f>VLOOKUP(S30,Háttér!B$67:C$127,2)</f>
        <v>Építőipar, vízi, közlekedési stb. építés</v>
      </c>
      <c r="F30" s="120" t="str">
        <f t="shared" si="1"/>
        <v xml:space="preserve"> Hidegburkoló</v>
      </c>
      <c r="G30" s="108"/>
      <c r="H30" s="69"/>
      <c r="I30" s="34" t="str">
        <f>VLOOKUP(R30,Háttér!B$9:F$20,4)</f>
        <v>8. évf.</v>
      </c>
      <c r="J30" s="34" t="str">
        <f>VLOOKUP(R30,Háttér!B$9:F$20,5)</f>
        <v>középfok - alsó</v>
      </c>
      <c r="K30" s="35" t="str">
        <f>X30</f>
        <v xml:space="preserve"> -</v>
      </c>
      <c r="L30" s="35" t="str">
        <f>Y30</f>
        <v xml:space="preserve"> 450-550 óra</v>
      </c>
      <c r="M30" s="39" t="str">
        <f>Z30</f>
        <v xml:space="preserve"> TK</v>
      </c>
      <c r="N30" s="52" t="str">
        <f t="shared" si="2"/>
        <v>31 582  12</v>
      </c>
      <c r="O30" s="36" t="str">
        <f>AC30</f>
        <v>ITM</v>
      </c>
      <c r="P30" s="62"/>
      <c r="Q30" s="55">
        <v>29</v>
      </c>
      <c r="R30" s="104">
        <v>31</v>
      </c>
      <c r="S30" s="104">
        <v>582</v>
      </c>
      <c r="T30" s="105" t="s">
        <v>568</v>
      </c>
      <c r="U30" s="106" t="s">
        <v>605</v>
      </c>
      <c r="V30" s="104">
        <v>9</v>
      </c>
      <c r="W30" s="104" t="s">
        <v>163</v>
      </c>
      <c r="X30" s="104" t="s">
        <v>320</v>
      </c>
      <c r="Y30" s="104" t="s">
        <v>584</v>
      </c>
      <c r="Z30" s="104" t="s">
        <v>318</v>
      </c>
      <c r="AA30" s="104">
        <v>3</v>
      </c>
      <c r="AB30" s="106" t="s">
        <v>142</v>
      </c>
      <c r="AC30" s="104" t="s">
        <v>383</v>
      </c>
      <c r="IV30" s="68"/>
      <c r="XFD30" s="121"/>
    </row>
    <row r="31" spans="1:256 16384:16384" ht="49.8" customHeight="1" x14ac:dyDescent="0.25">
      <c r="A31" s="67">
        <f t="shared" si="0"/>
        <v>28</v>
      </c>
      <c r="B31" s="31" t="str">
        <f>VLOOKUP(R31,Háttér!B$9:G$20,6,0)</f>
        <v>Rész</v>
      </c>
      <c r="C31" s="38" t="str">
        <f>VLOOKUP(VALUE(V31),Háttér!B$23:C$48,2)</f>
        <v>Építészet</v>
      </c>
      <c r="D31" s="32" t="str">
        <f>IF(W31="","",INDEX(Háttér!K$23:K$65,MATCH(W31,Háttér!J$23:J$65,0)))</f>
        <v xml:space="preserve"> Építőipar</v>
      </c>
      <c r="E31" s="65" t="str">
        <f>VLOOKUP(S31,Háttér!B$67:C$127,2)</f>
        <v>Építőipar, vízi, közlekedési stb. építés</v>
      </c>
      <c r="F31" s="120" t="str">
        <f t="shared" si="1"/>
        <v xml:space="preserve"> Hő- és hangszigetelő</v>
      </c>
      <c r="G31" s="108"/>
      <c r="H31" s="69"/>
      <c r="I31" s="34" t="str">
        <f>VLOOKUP(R31,Háttér!B$9:F$20,4)</f>
        <v>8. évf.</v>
      </c>
      <c r="J31" s="34" t="str">
        <f>VLOOKUP(R31,Háttér!B$9:F$20,5)</f>
        <v>középfok - alsó</v>
      </c>
      <c r="K31" s="35" t="str">
        <f>X31</f>
        <v xml:space="preserve"> -</v>
      </c>
      <c r="L31" s="35" t="str">
        <f>Y31</f>
        <v xml:space="preserve"> 450-550 óra</v>
      </c>
      <c r="M31" s="39" t="str">
        <f>Z31</f>
        <v xml:space="preserve"> TK</v>
      </c>
      <c r="N31" s="52" t="str">
        <f t="shared" si="2"/>
        <v>31 582  13</v>
      </c>
      <c r="O31" s="36" t="str">
        <f>AC31</f>
        <v>ITM</v>
      </c>
      <c r="P31" s="62"/>
      <c r="Q31" s="55">
        <v>30</v>
      </c>
      <c r="R31" s="104">
        <v>31</v>
      </c>
      <c r="S31" s="104">
        <v>582</v>
      </c>
      <c r="T31" s="105" t="s">
        <v>573</v>
      </c>
      <c r="U31" s="106" t="s">
        <v>606</v>
      </c>
      <c r="V31" s="104">
        <v>9</v>
      </c>
      <c r="W31" s="104" t="s">
        <v>163</v>
      </c>
      <c r="X31" s="104" t="s">
        <v>320</v>
      </c>
      <c r="Y31" s="104" t="s">
        <v>584</v>
      </c>
      <c r="Z31" s="104" t="s">
        <v>318</v>
      </c>
      <c r="AA31" s="104">
        <v>3</v>
      </c>
      <c r="AB31" s="106" t="s">
        <v>142</v>
      </c>
      <c r="AC31" s="104" t="s">
        <v>383</v>
      </c>
      <c r="IV31" s="68"/>
      <c r="XFD31" s="121"/>
    </row>
    <row r="32" spans="1:256 16384:16384" ht="49.8" customHeight="1" x14ac:dyDescent="0.25">
      <c r="A32" s="67">
        <f t="shared" si="0"/>
        <v>29</v>
      </c>
      <c r="B32" s="31" t="str">
        <f>VLOOKUP(R32,Háttér!B$9:G$20,6,0)</f>
        <v>Rész</v>
      </c>
      <c r="C32" s="38" t="str">
        <f>VLOOKUP(VALUE(V32),Háttér!B$23:C$48,2)</f>
        <v>Építészet</v>
      </c>
      <c r="D32" s="32" t="str">
        <f>IF(W32="","",INDEX(Háttér!K$23:K$65,MATCH(W32,Háttér!J$23:J$65,0)))</f>
        <v xml:space="preserve"> Építőipar</v>
      </c>
      <c r="E32" s="65" t="str">
        <f>VLOOKUP(S32,Háttér!B$67:C$127,2)</f>
        <v>Építőipar, vízi, közlekedési stb. építés</v>
      </c>
      <c r="F32" s="33" t="str">
        <f t="shared" si="1"/>
        <v xml:space="preserve"> Sírkő és műkőkészítő</v>
      </c>
      <c r="G32" s="108"/>
      <c r="H32" s="69"/>
      <c r="I32" s="34" t="str">
        <f>VLOOKUP(R32,Háttér!B$9:F$20,4)</f>
        <v>8. évf.</v>
      </c>
      <c r="J32" s="34" t="str">
        <f>VLOOKUP(R32,Háttér!B$9:F$20,5)</f>
        <v>középfok - alsó</v>
      </c>
      <c r="K32" s="35" t="str">
        <f>X32</f>
        <v xml:space="preserve"> -</v>
      </c>
      <c r="L32" s="35" t="str">
        <f>Y32</f>
        <v xml:space="preserve"> 480-720 óra</v>
      </c>
      <c r="M32" s="39" t="str">
        <f>Z32</f>
        <v xml:space="preserve"> TK</v>
      </c>
      <c r="N32" s="52" t="str">
        <f t="shared" si="2"/>
        <v>31 582  04</v>
      </c>
      <c r="O32" s="36" t="str">
        <f>AC32</f>
        <v>ITM</v>
      </c>
      <c r="P32" s="62"/>
      <c r="Q32" s="55">
        <v>57</v>
      </c>
      <c r="R32" s="104">
        <v>31</v>
      </c>
      <c r="S32" s="104">
        <v>582</v>
      </c>
      <c r="T32" s="105" t="s">
        <v>570</v>
      </c>
      <c r="U32" s="106" t="s">
        <v>643</v>
      </c>
      <c r="V32" s="104">
        <v>9</v>
      </c>
      <c r="W32" s="104" t="s">
        <v>163</v>
      </c>
      <c r="X32" s="104" t="s">
        <v>320</v>
      </c>
      <c r="Y32" s="104" t="s">
        <v>556</v>
      </c>
      <c r="Z32" s="104" t="s">
        <v>318</v>
      </c>
      <c r="AA32" s="104">
        <v>3</v>
      </c>
      <c r="AB32" s="106" t="s">
        <v>142</v>
      </c>
      <c r="AC32" s="104" t="s">
        <v>383</v>
      </c>
      <c r="IV32" s="68"/>
      <c r="XFD32" s="121"/>
    </row>
    <row r="33" spans="1:256 16384:16384" ht="49.8" customHeight="1" x14ac:dyDescent="0.25">
      <c r="A33" s="67">
        <f t="shared" si="0"/>
        <v>30</v>
      </c>
      <c r="B33" s="31" t="str">
        <f>VLOOKUP(R33,Háttér!B$9:G$20,6,0)</f>
        <v>Rész</v>
      </c>
      <c r="C33" s="38" t="str">
        <f>VLOOKUP(VALUE(V33),Háttér!B$23:C$48,2)</f>
        <v>Építészet</v>
      </c>
      <c r="D33" s="32" t="str">
        <f>IF(W33="","",INDEX(Háttér!K$23:K$65,MATCH(W33,Háttér!J$23:J$65,0)))</f>
        <v xml:space="preserve"> Építőipar</v>
      </c>
      <c r="E33" s="65" t="str">
        <f>VLOOKUP(S33,Háttér!B$67:C$127,2)</f>
        <v>Építőipar, vízi, közlekedési stb. építés</v>
      </c>
      <c r="F33" s="120" t="str">
        <f t="shared" si="1"/>
        <v xml:space="preserve"> Szobafestő</v>
      </c>
      <c r="G33" s="108"/>
      <c r="H33" s="69"/>
      <c r="I33" s="34" t="str">
        <f>VLOOKUP(R33,Háttér!B$9:F$20,4)</f>
        <v>8. évf. nélkül</v>
      </c>
      <c r="J33" s="34" t="str">
        <f>VLOOKUP(R33,Háttér!B$9:F$20,5)</f>
        <v>alapfok</v>
      </c>
      <c r="K33" s="35" t="str">
        <f>X33</f>
        <v xml:space="preserve"> -</v>
      </c>
      <c r="L33" s="35" t="str">
        <f>Y33</f>
        <v xml:space="preserve"> 480-720 óra</v>
      </c>
      <c r="M33" s="39" t="str">
        <f>Z33</f>
        <v xml:space="preserve"> TK</v>
      </c>
      <c r="N33" s="52" t="str">
        <f t="shared" si="2"/>
        <v>21 582  01</v>
      </c>
      <c r="O33" s="36" t="str">
        <f>AC33</f>
        <v>ITM</v>
      </c>
      <c r="P33" s="62"/>
      <c r="Q33" s="55">
        <v>64</v>
      </c>
      <c r="R33" s="104">
        <v>21</v>
      </c>
      <c r="S33" s="104">
        <v>582</v>
      </c>
      <c r="T33" s="105" t="s">
        <v>551</v>
      </c>
      <c r="U33" s="106" t="s">
        <v>652</v>
      </c>
      <c r="V33" s="104">
        <v>9</v>
      </c>
      <c r="W33" s="104" t="s">
        <v>163</v>
      </c>
      <c r="X33" s="104" t="s">
        <v>320</v>
      </c>
      <c r="Y33" s="104" t="s">
        <v>556</v>
      </c>
      <c r="Z33" s="104" t="s">
        <v>318</v>
      </c>
      <c r="AA33" s="104">
        <v>2</v>
      </c>
      <c r="AB33" s="106" t="s">
        <v>142</v>
      </c>
      <c r="AC33" s="107" t="s">
        <v>383</v>
      </c>
      <c r="IV33" s="68"/>
      <c r="XFD33" s="121"/>
    </row>
    <row r="34" spans="1:256 16384:16384" ht="49.8" customHeight="1" x14ac:dyDescent="0.25">
      <c r="A34" s="67">
        <f t="shared" si="0"/>
        <v>31</v>
      </c>
      <c r="B34" s="31" t="str">
        <f>VLOOKUP(R34,Háttér!B$9:G$20,6,0)</f>
        <v>Rész</v>
      </c>
      <c r="C34" s="38" t="str">
        <f>VLOOKUP(VALUE(V34),Háttér!B$23:C$48,2)</f>
        <v>Építészet</v>
      </c>
      <c r="D34" s="32" t="str">
        <f>IF(W34="","",INDEX(Háttér!K$23:K$65,MATCH(W34,Háttér!J$23:J$65,0)))</f>
        <v xml:space="preserve"> Építőipar</v>
      </c>
      <c r="E34" s="65" t="str">
        <f>VLOOKUP(S34,Háttér!B$67:C$127,2)</f>
        <v>Építőipar, vízi, közlekedési stb. építés</v>
      </c>
      <c r="F34" s="33" t="str">
        <f t="shared" si="1"/>
        <v xml:space="preserve"> Útfenntartó</v>
      </c>
      <c r="G34" s="108"/>
      <c r="H34" s="69"/>
      <c r="I34" s="34" t="str">
        <f>VLOOKUP(R34,Háttér!B$9:F$20,4)</f>
        <v>8. évf.</v>
      </c>
      <c r="J34" s="34" t="str">
        <f>VLOOKUP(R34,Háttér!B$9:F$20,5)</f>
        <v>középfok - alsó</v>
      </c>
      <c r="K34" s="35" t="str">
        <f>X34</f>
        <v xml:space="preserve"> -</v>
      </c>
      <c r="L34" s="35" t="str">
        <f>Y34</f>
        <v xml:space="preserve"> 400-600 óra</v>
      </c>
      <c r="M34" s="39" t="str">
        <f>Z34</f>
        <v xml:space="preserve"> TK</v>
      </c>
      <c r="N34" s="52" t="str">
        <f t="shared" si="2"/>
        <v>31 582  14</v>
      </c>
      <c r="O34" s="36" t="str">
        <f>AC34</f>
        <v>ITM</v>
      </c>
      <c r="P34" s="62"/>
      <c r="Q34" s="55">
        <v>68</v>
      </c>
      <c r="R34" s="104">
        <v>31</v>
      </c>
      <c r="S34" s="104">
        <v>582</v>
      </c>
      <c r="T34" s="105" t="s">
        <v>596</v>
      </c>
      <c r="U34" s="106" t="s">
        <v>658</v>
      </c>
      <c r="V34" s="104">
        <v>9</v>
      </c>
      <c r="W34" s="104" t="s">
        <v>163</v>
      </c>
      <c r="X34" s="104" t="s">
        <v>320</v>
      </c>
      <c r="Y34" s="104" t="s">
        <v>553</v>
      </c>
      <c r="Z34" s="104" t="s">
        <v>318</v>
      </c>
      <c r="AA34" s="104">
        <v>3</v>
      </c>
      <c r="AB34" s="106" t="s">
        <v>157</v>
      </c>
      <c r="AC34" s="104" t="s">
        <v>383</v>
      </c>
      <c r="IV34" s="68"/>
      <c r="XFD34" s="121"/>
    </row>
    <row r="35" spans="1:256 16384:16384" ht="49.8" customHeight="1" x14ac:dyDescent="0.25">
      <c r="A35" s="67">
        <f t="shared" si="0"/>
        <v>32</v>
      </c>
      <c r="B35" s="31" t="str">
        <f>VLOOKUP(R35,Háttér!B$9:G$20,6,0)</f>
        <v>Rész</v>
      </c>
      <c r="C35" s="38" t="str">
        <f>VLOOKUP(VALUE(V35),Háttér!B$23:C$48,2)</f>
        <v>Építészet</v>
      </c>
      <c r="D35" s="32" t="str">
        <f>IF(W35="","",INDEX(Háttér!K$23:K$65,MATCH(W35,Háttér!J$23:J$65,0)))</f>
        <v xml:space="preserve"> Építőipar</v>
      </c>
      <c r="E35" s="65" t="str">
        <f>VLOOKUP(S35,Háttér!B$67:C$127,2)</f>
        <v>Építőipar, vízi, közlekedési stb. építés</v>
      </c>
      <c r="F35" s="33" t="str">
        <f t="shared" si="1"/>
        <v xml:space="preserve"> Vízszigetelő</v>
      </c>
      <c r="G35" s="108"/>
      <c r="H35" s="69"/>
      <c r="I35" s="34" t="str">
        <f>VLOOKUP(R35,Háttér!B$9:F$20,4)</f>
        <v>8. évf.</v>
      </c>
      <c r="J35" s="34" t="str">
        <f>VLOOKUP(R35,Háttér!B$9:F$20,5)</f>
        <v>középfok - alsó</v>
      </c>
      <c r="K35" s="35" t="str">
        <f>X35</f>
        <v xml:space="preserve"> -</v>
      </c>
      <c r="L35" s="35" t="str">
        <f>Y35</f>
        <v xml:space="preserve"> 400-600 óra</v>
      </c>
      <c r="M35" s="39" t="str">
        <f>Z35</f>
        <v xml:space="preserve"> TK</v>
      </c>
      <c r="N35" s="52" t="str">
        <f t="shared" si="2"/>
        <v>31 582  15</v>
      </c>
      <c r="O35" s="36" t="str">
        <f>AC35</f>
        <v>ITM</v>
      </c>
      <c r="P35" s="62"/>
      <c r="Q35" s="55">
        <v>72</v>
      </c>
      <c r="R35" s="104">
        <v>31</v>
      </c>
      <c r="S35" s="104">
        <v>582</v>
      </c>
      <c r="T35" s="105" t="s">
        <v>662</v>
      </c>
      <c r="U35" s="106" t="s">
        <v>663</v>
      </c>
      <c r="V35" s="104">
        <v>9</v>
      </c>
      <c r="W35" s="104" t="s">
        <v>163</v>
      </c>
      <c r="X35" s="104" t="s">
        <v>320</v>
      </c>
      <c r="Y35" s="104" t="s">
        <v>553</v>
      </c>
      <c r="Z35" s="104" t="s">
        <v>318</v>
      </c>
      <c r="AA35" s="104">
        <v>3</v>
      </c>
      <c r="AB35" s="106" t="s">
        <v>142</v>
      </c>
      <c r="AC35" s="104" t="s">
        <v>383</v>
      </c>
      <c r="IV35" s="68"/>
      <c r="XFD35" s="121"/>
    </row>
    <row r="36" spans="1:256 16384:16384" ht="49.8" customHeight="1" x14ac:dyDescent="0.25">
      <c r="A36" s="67">
        <f t="shared" si="0"/>
        <v>33</v>
      </c>
      <c r="B36" s="31" t="str">
        <f>VLOOKUP(R36,Háttér!B$9:G$20,6,0)</f>
        <v>Rész</v>
      </c>
      <c r="C36" s="38" t="str">
        <f>VLOOKUP(VALUE(V36),Háttér!B$23:C$48,2)</f>
        <v>Építészet</v>
      </c>
      <c r="D36" s="32" t="str">
        <f>IF(W36="","",INDEX(Háttér!K$23:K$65,MATCH(W36,Háttér!J$23:J$65,0)))</f>
        <v xml:space="preserve"> Építőipar</v>
      </c>
      <c r="E36" s="65" t="str">
        <f>VLOOKUP(S36,Háttér!B$67:C$127,2)</f>
        <v>Építőipar, vízi, közlekedési stb. építés</v>
      </c>
      <c r="F36" s="120" t="str">
        <f t="shared" si="1"/>
        <v xml:space="preserve"> Zsaluzóács</v>
      </c>
      <c r="G36" s="108"/>
      <c r="H36" s="69"/>
      <c r="I36" s="34" t="str">
        <f>VLOOKUP(R36,Háttér!B$9:F$20,4)</f>
        <v>8. évf.</v>
      </c>
      <c r="J36" s="34" t="str">
        <f>VLOOKUP(R36,Háttér!B$9:F$20,5)</f>
        <v>középfok - alsó</v>
      </c>
      <c r="K36" s="35" t="str">
        <f>X36</f>
        <v xml:space="preserve"> -</v>
      </c>
      <c r="L36" s="35" t="str">
        <f>Y36</f>
        <v xml:space="preserve"> 240-360 óra</v>
      </c>
      <c r="M36" s="39" t="str">
        <f>Z36</f>
        <v xml:space="preserve"> TK</v>
      </c>
      <c r="N36" s="52" t="str">
        <f t="shared" si="2"/>
        <v>31 582  06</v>
      </c>
      <c r="O36" s="36" t="str">
        <f>AC36</f>
        <v>ITM</v>
      </c>
      <c r="P36" s="62"/>
      <c r="Q36" s="55">
        <v>73</v>
      </c>
      <c r="R36" s="104">
        <v>31</v>
      </c>
      <c r="S36" s="104">
        <v>582</v>
      </c>
      <c r="T36" s="105" t="s">
        <v>562</v>
      </c>
      <c r="U36" s="106" t="s">
        <v>664</v>
      </c>
      <c r="V36" s="104">
        <v>9</v>
      </c>
      <c r="W36" s="104" t="s">
        <v>163</v>
      </c>
      <c r="X36" s="104" t="s">
        <v>320</v>
      </c>
      <c r="Y36" s="104" t="s">
        <v>558</v>
      </c>
      <c r="Z36" s="104" t="s">
        <v>318</v>
      </c>
      <c r="AA36" s="104">
        <v>3</v>
      </c>
      <c r="AB36" s="106" t="s">
        <v>142</v>
      </c>
      <c r="AC36" s="104" t="s">
        <v>383</v>
      </c>
      <c r="IV36" s="68"/>
      <c r="XFD36" s="121"/>
    </row>
    <row r="37" spans="1:256 16384:16384" ht="49.8" customHeight="1" x14ac:dyDescent="0.25">
      <c r="A37" s="67">
        <f t="shared" si="0"/>
        <v>34</v>
      </c>
      <c r="B37" s="31" t="str">
        <f>VLOOKUP(R37,Háttér!B$9:G$20,6,0)</f>
        <v>Rész</v>
      </c>
      <c r="C37" s="38" t="str">
        <f>VLOOKUP(VALUE(V37),Háttér!B$23:C$48,2)</f>
        <v>Könnyűipar</v>
      </c>
      <c r="D37" s="32" t="str">
        <f>IF(W37="","",INDEX(Háttér!K$23:K$65,MATCH(W37,Háttér!J$23:J$65,0)))</f>
        <v xml:space="preserve"> Könnyűipar</v>
      </c>
      <c r="E37" s="65" t="str">
        <f>VLOOKUP(S37,Háttér!B$67:C$127,2)</f>
        <v>Textil-, ruha-, cipő- és bőripari képzések</v>
      </c>
      <c r="F37" s="33" t="str">
        <f t="shared" si="1"/>
        <v xml:space="preserve"> Bőripari szabász</v>
      </c>
      <c r="G37" s="108"/>
      <c r="H37" s="69"/>
      <c r="I37" s="34" t="str">
        <f>VLOOKUP(R37,Háttér!B$9:F$20,4)</f>
        <v>8. évf.</v>
      </c>
      <c r="J37" s="34" t="str">
        <f>VLOOKUP(R37,Háttér!B$9:F$20,5)</f>
        <v>középfok - alsó</v>
      </c>
      <c r="K37" s="35" t="str">
        <f>X37</f>
        <v xml:space="preserve"> -</v>
      </c>
      <c r="L37" s="35" t="str">
        <f>Y37</f>
        <v xml:space="preserve"> 400-600 óra</v>
      </c>
      <c r="M37" s="39" t="str">
        <f>Z37</f>
        <v xml:space="preserve"> TK</v>
      </c>
      <c r="N37" s="52" t="str">
        <f t="shared" si="2"/>
        <v>31 542  11</v>
      </c>
      <c r="O37" s="36" t="str">
        <f>AC37</f>
        <v>ITM</v>
      </c>
      <c r="P37" s="62"/>
      <c r="Q37" s="55">
        <v>7</v>
      </c>
      <c r="R37" s="104">
        <v>31</v>
      </c>
      <c r="S37" s="104">
        <v>542</v>
      </c>
      <c r="T37" s="105" t="s">
        <v>565</v>
      </c>
      <c r="U37" s="106" t="s">
        <v>566</v>
      </c>
      <c r="V37" s="104">
        <v>10</v>
      </c>
      <c r="W37" s="104" t="s">
        <v>174</v>
      </c>
      <c r="X37" s="104" t="s">
        <v>320</v>
      </c>
      <c r="Y37" s="104" t="s">
        <v>553</v>
      </c>
      <c r="Z37" s="104" t="s">
        <v>318</v>
      </c>
      <c r="AA37" s="104">
        <v>3</v>
      </c>
      <c r="AB37" s="106" t="s">
        <v>142</v>
      </c>
      <c r="AC37" s="107" t="s">
        <v>383</v>
      </c>
      <c r="IV37" s="68"/>
      <c r="XFD37" s="121"/>
    </row>
    <row r="38" spans="1:256 16384:16384" ht="49.8" customHeight="1" x14ac:dyDescent="0.25">
      <c r="A38" s="67">
        <f t="shared" si="0"/>
        <v>35</v>
      </c>
      <c r="B38" s="31" t="str">
        <f>VLOOKUP(R38,Háttér!B$9:G$20,6,0)</f>
        <v>Rész</v>
      </c>
      <c r="C38" s="38" t="str">
        <f>VLOOKUP(VALUE(V38),Háttér!B$23:C$48,2)</f>
        <v>Könnyűipar</v>
      </c>
      <c r="D38" s="32" t="str">
        <f>IF(W38="","",INDEX(Háttér!K$23:K$65,MATCH(W38,Háttér!J$23:J$65,0)))</f>
        <v xml:space="preserve"> Könnyűipar</v>
      </c>
      <c r="E38" s="65" t="str">
        <f>VLOOKUP(S38,Háttér!B$67:C$127,2)</f>
        <v>Textil-, ruha-, cipő- és bőripari képzések</v>
      </c>
      <c r="F38" s="33" t="str">
        <f t="shared" si="1"/>
        <v xml:space="preserve"> Bőrtárgy készítő</v>
      </c>
      <c r="G38" s="108"/>
      <c r="H38" s="69"/>
      <c r="I38" s="34" t="str">
        <f>VLOOKUP(R38,Háttér!B$9:F$20,4)</f>
        <v>8. évf.</v>
      </c>
      <c r="J38" s="34" t="str">
        <f>VLOOKUP(R38,Háttér!B$9:F$20,5)</f>
        <v>középfok - alsó</v>
      </c>
      <c r="K38" s="35" t="str">
        <f>X38</f>
        <v xml:space="preserve"> -</v>
      </c>
      <c r="L38" s="35" t="str">
        <f>Y38</f>
        <v xml:space="preserve"> 400-600 óra</v>
      </c>
      <c r="M38" s="39" t="str">
        <f>Z38</f>
        <v xml:space="preserve"> TK</v>
      </c>
      <c r="N38" s="52" t="str">
        <f t="shared" si="2"/>
        <v>31 542  01</v>
      </c>
      <c r="O38" s="36" t="str">
        <f>AC38</f>
        <v>ITM</v>
      </c>
      <c r="P38" s="62"/>
      <c r="Q38" s="55">
        <v>8</v>
      </c>
      <c r="R38" s="104">
        <v>31</v>
      </c>
      <c r="S38" s="104">
        <v>542</v>
      </c>
      <c r="T38" s="105" t="s">
        <v>551</v>
      </c>
      <c r="U38" s="106" t="s">
        <v>567</v>
      </c>
      <c r="V38" s="104">
        <v>10</v>
      </c>
      <c r="W38" s="104" t="s">
        <v>174</v>
      </c>
      <c r="X38" s="104" t="s">
        <v>320</v>
      </c>
      <c r="Y38" s="104" t="s">
        <v>553</v>
      </c>
      <c r="Z38" s="104" t="s">
        <v>318</v>
      </c>
      <c r="AA38" s="104">
        <v>3</v>
      </c>
      <c r="AB38" s="106" t="s">
        <v>142</v>
      </c>
      <c r="AC38" s="107" t="s">
        <v>383</v>
      </c>
      <c r="IV38" s="68"/>
      <c r="XFD38" s="121"/>
    </row>
    <row r="39" spans="1:256 16384:16384" ht="49.8" customHeight="1" x14ac:dyDescent="0.25">
      <c r="A39" s="67">
        <f t="shared" si="0"/>
        <v>36</v>
      </c>
      <c r="B39" s="31" t="str">
        <f>VLOOKUP(R39,Háttér!B$9:G$20,6,0)</f>
        <v>Rész</v>
      </c>
      <c r="C39" s="38" t="str">
        <f>VLOOKUP(VALUE(V39),Háttér!B$23:C$48,2)</f>
        <v>Könnyűipar</v>
      </c>
      <c r="D39" s="32" t="str">
        <f>IF(W39="","",INDEX(Háttér!K$23:K$65,MATCH(W39,Háttér!J$23:J$65,0)))</f>
        <v xml:space="preserve"> Könnyűipar</v>
      </c>
      <c r="E39" s="65" t="str">
        <f>VLOOKUP(S39,Háttér!B$67:C$127,2)</f>
        <v>Textil-, ruha-, cipő- és bőripari képzések</v>
      </c>
      <c r="F39" s="33" t="str">
        <f t="shared" si="1"/>
        <v xml:space="preserve"> Cipőipari szabász</v>
      </c>
      <c r="G39" s="108"/>
      <c r="H39" s="69"/>
      <c r="I39" s="34" t="str">
        <f>VLOOKUP(R39,Háttér!B$9:F$20,4)</f>
        <v>8. évf.</v>
      </c>
      <c r="J39" s="34" t="str">
        <f>VLOOKUP(R39,Háttér!B$9:F$20,5)</f>
        <v>középfok - alsó</v>
      </c>
      <c r="K39" s="35" t="str">
        <f>X39</f>
        <v xml:space="preserve"> -</v>
      </c>
      <c r="L39" s="35" t="str">
        <f>Y39</f>
        <v xml:space="preserve"> 400-600 óra</v>
      </c>
      <c r="M39" s="39" t="str">
        <f>Z39</f>
        <v xml:space="preserve"> TK</v>
      </c>
      <c r="N39" s="52" t="str">
        <f t="shared" si="2"/>
        <v>31 542  12</v>
      </c>
      <c r="O39" s="36" t="str">
        <f>AC39</f>
        <v>ITM</v>
      </c>
      <c r="P39" s="62"/>
      <c r="Q39" s="55">
        <v>9</v>
      </c>
      <c r="R39" s="104">
        <v>31</v>
      </c>
      <c r="S39" s="104">
        <v>542</v>
      </c>
      <c r="T39" s="105" t="s">
        <v>568</v>
      </c>
      <c r="U39" s="106" t="s">
        <v>569</v>
      </c>
      <c r="V39" s="104">
        <v>10</v>
      </c>
      <c r="W39" s="104" t="s">
        <v>174</v>
      </c>
      <c r="X39" s="104" t="s">
        <v>320</v>
      </c>
      <c r="Y39" s="104" t="s">
        <v>553</v>
      </c>
      <c r="Z39" s="104" t="s">
        <v>318</v>
      </c>
      <c r="AA39" s="104">
        <v>3</v>
      </c>
      <c r="AB39" s="106" t="s">
        <v>142</v>
      </c>
      <c r="AC39" s="107" t="s">
        <v>383</v>
      </c>
      <c r="IV39" s="68"/>
      <c r="XFD39" s="121"/>
    </row>
    <row r="40" spans="1:256 16384:16384" ht="49.8" customHeight="1" x14ac:dyDescent="0.25">
      <c r="A40" s="67">
        <f t="shared" si="0"/>
        <v>37</v>
      </c>
      <c r="B40" s="31" t="str">
        <f>VLOOKUP(R40,Háttér!B$9:G$20,6,0)</f>
        <v>Rész</v>
      </c>
      <c r="C40" s="38" t="str">
        <f>VLOOKUP(VALUE(V40),Háttér!B$23:C$48,2)</f>
        <v>Könnyűipar</v>
      </c>
      <c r="D40" s="32" t="str">
        <f>IF(W40="","",INDEX(Háttér!K$23:K$65,MATCH(W40,Háttér!J$23:J$65,0)))</f>
        <v xml:space="preserve"> Könnyűipar</v>
      </c>
      <c r="E40" s="65" t="str">
        <f>VLOOKUP(S40,Háttér!B$67:C$127,2)</f>
        <v>Textil-, ruha-, cipő- és bőripari képzések</v>
      </c>
      <c r="F40" s="33" t="str">
        <f t="shared" si="1"/>
        <v xml:space="preserve"> Lakástextil-készítő</v>
      </c>
      <c r="G40" s="108"/>
      <c r="H40" s="69"/>
      <c r="I40" s="34" t="str">
        <f>VLOOKUP(R40,Háttér!B$9:F$20,4)</f>
        <v>8. évf. nélkül</v>
      </c>
      <c r="J40" s="34" t="str">
        <f>VLOOKUP(R40,Háttér!B$9:F$20,5)</f>
        <v>alapfok</v>
      </c>
      <c r="K40" s="35" t="str">
        <f>X40</f>
        <v xml:space="preserve"> -</v>
      </c>
      <c r="L40" s="35" t="str">
        <f>Y40</f>
        <v xml:space="preserve"> 130-190 óra</v>
      </c>
      <c r="M40" s="39" t="str">
        <f>Z40</f>
        <v xml:space="preserve"> TK</v>
      </c>
      <c r="N40" s="52" t="str">
        <f t="shared" si="2"/>
        <v>21 542  01</v>
      </c>
      <c r="O40" s="36" t="str">
        <f>AC40</f>
        <v>ITM</v>
      </c>
      <c r="P40" s="62"/>
      <c r="Q40" s="55">
        <v>41</v>
      </c>
      <c r="R40" s="104">
        <v>21</v>
      </c>
      <c r="S40" s="104">
        <v>542</v>
      </c>
      <c r="T40" s="105" t="s">
        <v>551</v>
      </c>
      <c r="U40" s="106" t="s">
        <v>621</v>
      </c>
      <c r="V40" s="104">
        <v>10</v>
      </c>
      <c r="W40" s="104" t="s">
        <v>174</v>
      </c>
      <c r="X40" s="104" t="s">
        <v>320</v>
      </c>
      <c r="Y40" s="104" t="s">
        <v>622</v>
      </c>
      <c r="Z40" s="104" t="s">
        <v>318</v>
      </c>
      <c r="AA40" s="104">
        <v>2</v>
      </c>
      <c r="AB40" s="106" t="s">
        <v>142</v>
      </c>
      <c r="AC40" s="104" t="s">
        <v>383</v>
      </c>
      <c r="IV40" s="68"/>
      <c r="XFD40" s="121"/>
    </row>
    <row r="41" spans="1:256 16384:16384" ht="49.8" customHeight="1" x14ac:dyDescent="0.25">
      <c r="A41" s="67">
        <f t="shared" si="0"/>
        <v>38</v>
      </c>
      <c r="B41" s="31" t="str">
        <f>VLOOKUP(R41,Háttér!B$9:G$20,6,0)</f>
        <v>Rész</v>
      </c>
      <c r="C41" s="38" t="str">
        <f>VLOOKUP(VALUE(V41),Háttér!B$23:C$48,2)</f>
        <v>Könnyűipar</v>
      </c>
      <c r="D41" s="32" t="str">
        <f>IF(W41="","",INDEX(Háttér!K$23:K$65,MATCH(W41,Háttér!J$23:J$65,0)))</f>
        <v xml:space="preserve"> Könnyűipar</v>
      </c>
      <c r="E41" s="65" t="str">
        <f>VLOOKUP(S41,Háttér!B$67:C$127,2)</f>
        <v>Textil-, ruha-, cipő- és bőripari képzések</v>
      </c>
      <c r="F41" s="33" t="str">
        <f t="shared" si="1"/>
        <v xml:space="preserve"> Ruhaipari szabász</v>
      </c>
      <c r="G41" s="108"/>
      <c r="H41" s="69"/>
      <c r="I41" s="34" t="str">
        <f>VLOOKUP(R41,Háttér!B$9:F$20,4)</f>
        <v>8. évf.</v>
      </c>
      <c r="J41" s="34" t="str">
        <f>VLOOKUP(R41,Háttér!B$9:F$20,5)</f>
        <v>középfok - alsó</v>
      </c>
      <c r="K41" s="35" t="str">
        <f>X41</f>
        <v xml:space="preserve"> -</v>
      </c>
      <c r="L41" s="35" t="str">
        <f>Y41</f>
        <v xml:space="preserve"> 400-600 óra</v>
      </c>
      <c r="M41" s="39" t="str">
        <f>Z41</f>
        <v xml:space="preserve"> TK</v>
      </c>
      <c r="N41" s="52" t="str">
        <f t="shared" si="2"/>
        <v>31 542  14</v>
      </c>
      <c r="O41" s="36" t="str">
        <f>AC41</f>
        <v>ITM</v>
      </c>
      <c r="P41" s="62"/>
      <c r="Q41" s="55">
        <v>55</v>
      </c>
      <c r="R41" s="104">
        <v>31</v>
      </c>
      <c r="S41" s="104">
        <v>542</v>
      </c>
      <c r="T41" s="105" t="s">
        <v>596</v>
      </c>
      <c r="U41" s="106" t="s">
        <v>641</v>
      </c>
      <c r="V41" s="104">
        <v>10</v>
      </c>
      <c r="W41" s="104" t="s">
        <v>174</v>
      </c>
      <c r="X41" s="104" t="s">
        <v>320</v>
      </c>
      <c r="Y41" s="104" t="s">
        <v>553</v>
      </c>
      <c r="Z41" s="104" t="s">
        <v>318</v>
      </c>
      <c r="AA41" s="104">
        <v>3</v>
      </c>
      <c r="AB41" s="106" t="s">
        <v>142</v>
      </c>
      <c r="AC41" s="104" t="s">
        <v>383</v>
      </c>
      <c r="IV41" s="68"/>
      <c r="XFD41" s="121"/>
    </row>
    <row r="42" spans="1:256 16384:16384" ht="49.8" customHeight="1" x14ac:dyDescent="0.25">
      <c r="A42" s="67">
        <f t="shared" si="0"/>
        <v>39</v>
      </c>
      <c r="B42" s="31" t="str">
        <f>VLOOKUP(R42,Háttér!B$9:G$20,6,0)</f>
        <v>Rész</v>
      </c>
      <c r="C42" s="38" t="str">
        <f>VLOOKUP(VALUE(V42),Háttér!B$23:C$48,2)</f>
        <v>Könnyűipar</v>
      </c>
      <c r="D42" s="32" t="str">
        <f>IF(W42="","",INDEX(Háttér!K$23:K$65,MATCH(W42,Háttér!J$23:J$65,0)))</f>
        <v xml:space="preserve"> Könnyűipar</v>
      </c>
      <c r="E42" s="65" t="str">
        <f>VLOOKUP(S42,Háttér!B$67:C$127,2)</f>
        <v>Textil-, ruha-, cipő- és bőripari képzések</v>
      </c>
      <c r="F42" s="33" t="str">
        <f t="shared" si="1"/>
        <v xml:space="preserve"> Textiltermék-összeállító</v>
      </c>
      <c r="G42" s="108"/>
      <c r="H42" s="69"/>
      <c r="I42" s="34" t="str">
        <f>VLOOKUP(R42,Háttér!B$9:F$20,4)</f>
        <v>8. évf. nélkül</v>
      </c>
      <c r="J42" s="34" t="str">
        <f>VLOOKUP(R42,Háttér!B$9:F$20,5)</f>
        <v>alapfok</v>
      </c>
      <c r="K42" s="35" t="str">
        <f>X42</f>
        <v xml:space="preserve"> -</v>
      </c>
      <c r="L42" s="35" t="str">
        <f>Y42</f>
        <v xml:space="preserve"> 200-300 óra</v>
      </c>
      <c r="M42" s="39" t="str">
        <f>Z42</f>
        <v xml:space="preserve"> TK</v>
      </c>
      <c r="N42" s="52" t="str">
        <f t="shared" si="2"/>
        <v>21 542  02</v>
      </c>
      <c r="O42" s="36" t="str">
        <f>AC42</f>
        <v>ITM</v>
      </c>
      <c r="P42" s="62"/>
      <c r="Q42" s="55">
        <v>67</v>
      </c>
      <c r="R42" s="104">
        <v>21</v>
      </c>
      <c r="S42" s="104">
        <v>542</v>
      </c>
      <c r="T42" s="105" t="s">
        <v>554</v>
      </c>
      <c r="U42" s="106" t="s">
        <v>656</v>
      </c>
      <c r="V42" s="104">
        <v>10</v>
      </c>
      <c r="W42" s="104" t="s">
        <v>174</v>
      </c>
      <c r="X42" s="104" t="s">
        <v>320</v>
      </c>
      <c r="Y42" s="104" t="s">
        <v>657</v>
      </c>
      <c r="Z42" s="104" t="s">
        <v>318</v>
      </c>
      <c r="AA42" s="104">
        <v>2</v>
      </c>
      <c r="AB42" s="106" t="s">
        <v>142</v>
      </c>
      <c r="AC42" s="107" t="s">
        <v>383</v>
      </c>
      <c r="IV42" s="68"/>
      <c r="XFD42" s="121"/>
    </row>
    <row r="43" spans="1:256 16384:16384" ht="49.8" customHeight="1" x14ac:dyDescent="0.25">
      <c r="A43" s="67">
        <f t="shared" si="0"/>
        <v>40</v>
      </c>
      <c r="B43" s="31" t="str">
        <f>VLOOKUP(R43,Háttér!B$9:G$20,6,0)</f>
        <v>Rész</v>
      </c>
      <c r="C43" s="38" t="str">
        <f>VLOOKUP(VALUE(V43),Háttér!B$23:C$48,2)</f>
        <v>Faipar</v>
      </c>
      <c r="D43" s="32" t="str">
        <f>IF(W43="","",INDEX(Háttér!K$23:K$65,MATCH(W43,Háttér!J$23:J$65,0)))</f>
        <v xml:space="preserve"> Faipar</v>
      </c>
      <c r="E43" s="65" t="str">
        <f>VLOOKUP(S43,Háttér!B$67:C$127,2)</f>
        <v>Textil-, ruha-, cipő- és bőripari képzések</v>
      </c>
      <c r="F43" s="33" t="str">
        <f t="shared" si="1"/>
        <v xml:space="preserve"> Kárpit behúzó</v>
      </c>
      <c r="G43" s="108"/>
      <c r="H43" s="69"/>
      <c r="I43" s="34" t="str">
        <f>VLOOKUP(R43,Háttér!B$9:F$20,4)</f>
        <v>8. évf.</v>
      </c>
      <c r="J43" s="34" t="str">
        <f>VLOOKUP(R43,Háttér!B$9:F$20,5)</f>
        <v>középfok - alsó</v>
      </c>
      <c r="K43" s="35" t="str">
        <f>X43</f>
        <v xml:space="preserve"> -</v>
      </c>
      <c r="L43" s="35" t="str">
        <f>Y43</f>
        <v xml:space="preserve"> 400-500 óra</v>
      </c>
      <c r="M43" s="39" t="str">
        <f>Z43</f>
        <v xml:space="preserve"> TK</v>
      </c>
      <c r="N43" s="52" t="str">
        <f t="shared" si="2"/>
        <v>31 542  13</v>
      </c>
      <c r="O43" s="36" t="str">
        <f>AC43</f>
        <v>ITM</v>
      </c>
      <c r="P43" s="62"/>
      <c r="Q43" s="55">
        <v>34</v>
      </c>
      <c r="R43" s="104">
        <v>31</v>
      </c>
      <c r="S43" s="104">
        <v>542</v>
      </c>
      <c r="T43" s="105" t="s">
        <v>573</v>
      </c>
      <c r="U43" s="106" t="s">
        <v>611</v>
      </c>
      <c r="V43" s="104">
        <v>11</v>
      </c>
      <c r="W43" s="104" t="s">
        <v>153</v>
      </c>
      <c r="X43" s="104" t="s">
        <v>320</v>
      </c>
      <c r="Y43" s="104" t="s">
        <v>598</v>
      </c>
      <c r="Z43" s="104" t="s">
        <v>318</v>
      </c>
      <c r="AA43" s="104">
        <v>3</v>
      </c>
      <c r="AB43" s="106" t="s">
        <v>142</v>
      </c>
      <c r="AC43" s="104" t="s">
        <v>383</v>
      </c>
      <c r="IV43" s="68"/>
      <c r="XFD43" s="121"/>
    </row>
    <row r="44" spans="1:256 16384:16384" ht="49.8" customHeight="1" x14ac:dyDescent="0.25">
      <c r="A44" s="67">
        <f t="shared" si="0"/>
        <v>41</v>
      </c>
      <c r="B44" s="31" t="str">
        <f>VLOOKUP(R44,Háttér!B$9:G$20,6,0)</f>
        <v>Rész</v>
      </c>
      <c r="C44" s="38" t="str">
        <f>VLOOKUP(VALUE(V44),Háttér!B$23:C$48,2)</f>
        <v>Faipar</v>
      </c>
      <c r="D44" s="32" t="str">
        <f>IF(W44="","",INDEX(Háttér!K$23:K$65,MATCH(W44,Háttér!J$23:J$65,0)))</f>
        <v xml:space="preserve"> Faipar</v>
      </c>
      <c r="E44" s="65" t="str">
        <f>VLOOKUP(S44,Háttér!B$67:C$127,2)</f>
        <v>Fa-, papír-, műanyag-, üvegfeldolgozás</v>
      </c>
      <c r="F44" s="120" t="str">
        <f t="shared" si="1"/>
        <v xml:space="preserve"> Asztalosipari szerelő</v>
      </c>
      <c r="G44" s="108"/>
      <c r="H44" s="69"/>
      <c r="I44" s="34" t="str">
        <f>VLOOKUP(R44,Háttér!B$9:F$20,4)</f>
        <v>8. évf. nélkül</v>
      </c>
      <c r="J44" s="34" t="str">
        <f>VLOOKUP(R44,Háttér!B$9:F$20,5)</f>
        <v>alapfok</v>
      </c>
      <c r="K44" s="35" t="str">
        <f>X44</f>
        <v xml:space="preserve"> -</v>
      </c>
      <c r="L44" s="35" t="str">
        <f>Y44</f>
        <v xml:space="preserve"> 240-360 óra</v>
      </c>
      <c r="M44" s="39" t="str">
        <f>Z44</f>
        <v xml:space="preserve"> TK</v>
      </c>
      <c r="N44" s="52" t="str">
        <f t="shared" si="2"/>
        <v>21 543  01</v>
      </c>
      <c r="O44" s="36" t="str">
        <f>AC44</f>
        <v>ITM</v>
      </c>
      <c r="P44" s="62"/>
      <c r="Q44" s="55">
        <v>3</v>
      </c>
      <c r="R44" s="104">
        <v>21</v>
      </c>
      <c r="S44" s="104">
        <v>543</v>
      </c>
      <c r="T44" s="105" t="s">
        <v>551</v>
      </c>
      <c r="U44" s="106" t="s">
        <v>557</v>
      </c>
      <c r="V44" s="104">
        <v>11</v>
      </c>
      <c r="W44" s="104" t="s">
        <v>153</v>
      </c>
      <c r="X44" s="104" t="s">
        <v>320</v>
      </c>
      <c r="Y44" s="104" t="s">
        <v>558</v>
      </c>
      <c r="Z44" s="104" t="s">
        <v>318</v>
      </c>
      <c r="AA44" s="104">
        <v>2</v>
      </c>
      <c r="AB44" s="106" t="s">
        <v>142</v>
      </c>
      <c r="AC44" s="107" t="s">
        <v>383</v>
      </c>
      <c r="IV44" s="68"/>
      <c r="XFD44" s="121"/>
    </row>
    <row r="45" spans="1:256 16384:16384" ht="49.8" customHeight="1" x14ac:dyDescent="0.25">
      <c r="A45" s="67">
        <f t="shared" si="0"/>
        <v>42</v>
      </c>
      <c r="B45" s="31" t="str">
        <f>VLOOKUP(R45,Háttér!B$9:G$20,6,0)</f>
        <v>Rész</v>
      </c>
      <c r="C45" s="38" t="str">
        <f>VLOOKUP(VALUE(V45),Háttér!B$23:C$48,2)</f>
        <v>Faipar</v>
      </c>
      <c r="D45" s="32" t="str">
        <f>IF(W45="","",INDEX(Háttér!K$23:K$65,MATCH(W45,Háttér!J$23:J$65,0)))</f>
        <v xml:space="preserve"> Faipar</v>
      </c>
      <c r="E45" s="65" t="str">
        <f>VLOOKUP(S45,Háttér!B$67:C$127,2)</f>
        <v>Fa-, papír-, műanyag-, üvegfeldolgozás</v>
      </c>
      <c r="F45" s="33" t="str">
        <f t="shared" si="1"/>
        <v xml:space="preserve"> Famegmunkáló</v>
      </c>
      <c r="G45" s="108"/>
      <c r="H45" s="69"/>
      <c r="I45" s="34" t="str">
        <f>VLOOKUP(R45,Háttér!B$9:F$20,4)</f>
        <v>8. évf.</v>
      </c>
      <c r="J45" s="34" t="str">
        <f>VLOOKUP(R45,Háttér!B$9:F$20,5)</f>
        <v>középfok - alsó</v>
      </c>
      <c r="K45" s="35" t="str">
        <f>X45</f>
        <v xml:space="preserve"> -</v>
      </c>
      <c r="L45" s="35" t="str">
        <f>Y45</f>
        <v xml:space="preserve"> 400-600 óra</v>
      </c>
      <c r="M45" s="39" t="str">
        <f>Z45</f>
        <v xml:space="preserve"> TK</v>
      </c>
      <c r="N45" s="52" t="str">
        <f t="shared" si="2"/>
        <v>31 543  01</v>
      </c>
      <c r="O45" s="36" t="str">
        <f>AC45</f>
        <v>ITM</v>
      </c>
      <c r="P45" s="62"/>
      <c r="Q45" s="55">
        <v>22</v>
      </c>
      <c r="R45" s="104">
        <v>31</v>
      </c>
      <c r="S45" s="104">
        <v>543</v>
      </c>
      <c r="T45" s="105" t="s">
        <v>551</v>
      </c>
      <c r="U45" s="106" t="s">
        <v>592</v>
      </c>
      <c r="V45" s="104">
        <v>11</v>
      </c>
      <c r="W45" s="104" t="s">
        <v>153</v>
      </c>
      <c r="X45" s="104" t="s">
        <v>320</v>
      </c>
      <c r="Y45" s="104" t="s">
        <v>553</v>
      </c>
      <c r="Z45" s="104" t="s">
        <v>318</v>
      </c>
      <c r="AA45" s="104">
        <v>3</v>
      </c>
      <c r="AB45" s="106" t="s">
        <v>142</v>
      </c>
      <c r="AC45" s="104" t="s">
        <v>383</v>
      </c>
      <c r="IV45" s="68"/>
      <c r="XFD45" s="121"/>
    </row>
    <row r="46" spans="1:256 16384:16384" ht="49.8" customHeight="1" x14ac:dyDescent="0.25">
      <c r="A46" s="67">
        <f t="shared" si="0"/>
        <v>43</v>
      </c>
      <c r="B46" s="31" t="str">
        <f>VLOOKUP(R46,Háttér!B$9:G$20,6,0)</f>
        <v>Rész</v>
      </c>
      <c r="C46" s="38" t="str">
        <f>VLOOKUP(VALUE(V46),Háttér!B$23:C$48,2)</f>
        <v>Közlekedés</v>
      </c>
      <c r="D46" s="32" t="str">
        <f>IF(W46="","",INDEX(Háttér!K$23:K$65,MATCH(W46,Háttér!J$23:J$65,0)))</f>
        <v xml:space="preserve"> Közlekedésgépész</v>
      </c>
      <c r="E46" s="65" t="str">
        <f>VLOOKUP(S46,Háttér!B$67:C$127,2)</f>
        <v>Fa-, papír-, műanyag-, üvegfeldolgozás</v>
      </c>
      <c r="F46" s="33" t="str">
        <f t="shared" si="1"/>
        <v xml:space="preserve"> Kishajóalkatrész-javító</v>
      </c>
      <c r="G46" s="108"/>
      <c r="H46" s="69"/>
      <c r="I46" s="34" t="str">
        <f>VLOOKUP(R46,Háttér!B$9:F$20,4)</f>
        <v>8. évf.</v>
      </c>
      <c r="J46" s="34" t="str">
        <f>VLOOKUP(R46,Háttér!B$9:F$20,5)</f>
        <v>középfok - alsó</v>
      </c>
      <c r="K46" s="35" t="str">
        <f>X46</f>
        <v xml:space="preserve"> -</v>
      </c>
      <c r="L46" s="35" t="str">
        <f>Y46</f>
        <v xml:space="preserve"> 400-600 óra</v>
      </c>
      <c r="M46" s="39" t="str">
        <f>Z46</f>
        <v xml:space="preserve"> TK</v>
      </c>
      <c r="N46" s="52" t="str">
        <f t="shared" si="2"/>
        <v>31 543  14</v>
      </c>
      <c r="O46" s="36" t="str">
        <f>AC46</f>
        <v>ITM</v>
      </c>
      <c r="P46" s="62"/>
      <c r="Q46" s="55">
        <v>38</v>
      </c>
      <c r="R46" s="104">
        <v>31</v>
      </c>
      <c r="S46" s="104">
        <v>543</v>
      </c>
      <c r="T46" s="105" t="s">
        <v>596</v>
      </c>
      <c r="U46" s="106" t="s">
        <v>617</v>
      </c>
      <c r="V46" s="104">
        <v>13</v>
      </c>
      <c r="W46" s="104" t="s">
        <v>156</v>
      </c>
      <c r="X46" s="104" t="s">
        <v>320</v>
      </c>
      <c r="Y46" s="104" t="s">
        <v>553</v>
      </c>
      <c r="Z46" s="104" t="s">
        <v>318</v>
      </c>
      <c r="AA46" s="104">
        <v>3</v>
      </c>
      <c r="AB46" s="106" t="s">
        <v>157</v>
      </c>
      <c r="AC46" s="104" t="s">
        <v>383</v>
      </c>
      <c r="IV46" s="68"/>
      <c r="XFD46" s="121"/>
    </row>
    <row r="47" spans="1:256 16384:16384" ht="49.8" customHeight="1" x14ac:dyDescent="0.25">
      <c r="A47" s="67">
        <f t="shared" si="0"/>
        <v>44</v>
      </c>
      <c r="B47" s="31" t="str">
        <f>VLOOKUP(R47,Háttér!B$9:G$20,6,0)</f>
        <v>Rész</v>
      </c>
      <c r="C47" s="38" t="str">
        <f>VLOOKUP(VALUE(V47),Háttér!B$23:C$48,2)</f>
        <v>Környezetvédelem</v>
      </c>
      <c r="D47" s="32" t="str">
        <f>IF(W47="","",INDEX(Háttér!K$23:K$65,MATCH(W47,Háttér!J$23:J$65,0)))</f>
        <v xml:space="preserve"> Környezetvédelem</v>
      </c>
      <c r="E47" s="65" t="str">
        <f>VLOOKUP(S47,Háttér!B$67:C$127,2)</f>
        <v>Környezetvédelmi technológiák</v>
      </c>
      <c r="F47" s="33" t="str">
        <f t="shared" si="1"/>
        <v xml:space="preserve"> Hulladékgyűjtő és -szállító</v>
      </c>
      <c r="G47" s="108"/>
      <c r="H47" s="69"/>
      <c r="I47" s="34" t="str">
        <f>VLOOKUP(R47,Háttér!B$9:F$20,4)</f>
        <v>8. évf. nélkül</v>
      </c>
      <c r="J47" s="34" t="str">
        <f>VLOOKUP(R47,Háttér!B$9:F$20,5)</f>
        <v>alapfok</v>
      </c>
      <c r="K47" s="35" t="str">
        <f>X47</f>
        <v xml:space="preserve"> -</v>
      </c>
      <c r="L47" s="35" t="str">
        <f>Y47</f>
        <v xml:space="preserve"> 120-150 óra</v>
      </c>
      <c r="M47" s="39" t="str">
        <f>Z47</f>
        <v xml:space="preserve"> TK</v>
      </c>
      <c r="N47" s="52" t="str">
        <f t="shared" si="2"/>
        <v>21 851  01</v>
      </c>
      <c r="O47" s="36" t="str">
        <f>AC47</f>
        <v>AM</v>
      </c>
      <c r="P47" s="62"/>
      <c r="Q47" s="55">
        <v>31</v>
      </c>
      <c r="R47" s="104">
        <v>21</v>
      </c>
      <c r="S47" s="104">
        <v>851</v>
      </c>
      <c r="T47" s="105" t="s">
        <v>551</v>
      </c>
      <c r="U47" s="106" t="s">
        <v>607</v>
      </c>
      <c r="V47" s="104">
        <v>14</v>
      </c>
      <c r="W47" s="104" t="s">
        <v>226</v>
      </c>
      <c r="X47" s="104" t="s">
        <v>320</v>
      </c>
      <c r="Y47" s="104" t="s">
        <v>608</v>
      </c>
      <c r="Z47" s="104" t="s">
        <v>318</v>
      </c>
      <c r="AA47" s="104">
        <v>2</v>
      </c>
      <c r="AB47" s="106" t="s">
        <v>12</v>
      </c>
      <c r="AC47" s="104" t="s">
        <v>392</v>
      </c>
      <c r="IV47" s="68"/>
      <c r="XFD47" s="121"/>
    </row>
    <row r="48" spans="1:256 16384:16384" ht="49.8" customHeight="1" x14ac:dyDescent="0.25">
      <c r="A48" s="67">
        <f t="shared" si="0"/>
        <v>45</v>
      </c>
      <c r="B48" s="31" t="str">
        <f>VLOOKUP(R48,Háttér!B$9:G$20,6,0)</f>
        <v>Rész</v>
      </c>
      <c r="C48" s="38" t="str">
        <f>VLOOKUP(VALUE(V48),Háttér!B$23:C$48,2)</f>
        <v>Környezetvédelem</v>
      </c>
      <c r="D48" s="32" t="str">
        <f>IF(W48="","",INDEX(Háttér!K$23:K$65,MATCH(W48,Háttér!J$23:J$65,0)))</f>
        <v xml:space="preserve"> Környezetvédelem</v>
      </c>
      <c r="E48" s="65" t="str">
        <f>VLOOKUP(S48,Háttér!B$67:C$127,2)</f>
        <v>Környezetvédelmi technológiák</v>
      </c>
      <c r="F48" s="33" t="str">
        <f t="shared" si="1"/>
        <v xml:space="preserve"> Hulladékválogató és -feldolgozó</v>
      </c>
      <c r="G48" s="108"/>
      <c r="H48" s="69"/>
      <c r="I48" s="34" t="str">
        <f>VLOOKUP(R48,Háttér!B$9:F$20,4)</f>
        <v>8. évf. nélkül</v>
      </c>
      <c r="J48" s="34" t="str">
        <f>VLOOKUP(R48,Háttér!B$9:F$20,5)</f>
        <v>alapfok</v>
      </c>
      <c r="K48" s="35" t="str">
        <f>X48</f>
        <v xml:space="preserve"> -</v>
      </c>
      <c r="L48" s="35" t="str">
        <f>Y48</f>
        <v xml:space="preserve"> 120-150 óra</v>
      </c>
      <c r="M48" s="39" t="str">
        <f>Z48</f>
        <v xml:space="preserve"> TK</v>
      </c>
      <c r="N48" s="52" t="str">
        <f t="shared" si="2"/>
        <v>21 851  02</v>
      </c>
      <c r="O48" s="36" t="str">
        <f>AC48</f>
        <v>AM</v>
      </c>
      <c r="P48" s="62"/>
      <c r="Q48" s="55">
        <v>32</v>
      </c>
      <c r="R48" s="104">
        <v>21</v>
      </c>
      <c r="S48" s="104">
        <v>851</v>
      </c>
      <c r="T48" s="105" t="s">
        <v>554</v>
      </c>
      <c r="U48" s="106" t="s">
        <v>609</v>
      </c>
      <c r="V48" s="104">
        <v>14</v>
      </c>
      <c r="W48" s="104" t="s">
        <v>226</v>
      </c>
      <c r="X48" s="104" t="s">
        <v>320</v>
      </c>
      <c r="Y48" s="104" t="s">
        <v>608</v>
      </c>
      <c r="Z48" s="104" t="s">
        <v>318</v>
      </c>
      <c r="AA48" s="104">
        <v>2</v>
      </c>
      <c r="AB48" s="106" t="s">
        <v>12</v>
      </c>
      <c r="AC48" s="104" t="s">
        <v>392</v>
      </c>
      <c r="IV48" s="68"/>
      <c r="XFD48" s="121"/>
    </row>
    <row r="49" spans="1:256 16384:16384" ht="49.8" customHeight="1" x14ac:dyDescent="0.25">
      <c r="A49" s="67">
        <f t="shared" si="0"/>
        <v>46</v>
      </c>
      <c r="B49" s="31" t="str">
        <f>VLOOKUP(R49,Háttér!B$9:G$20,6,0)</f>
        <v>Rész</v>
      </c>
      <c r="C49" s="38" t="str">
        <f>VLOOKUP(VALUE(V49),Háttér!B$23:C$48,2)</f>
        <v>Ügyvitel</v>
      </c>
      <c r="D49" s="32" t="str">
        <f>IF(W49="","",INDEX(Háttér!K$23:K$65,MATCH(W49,Háttér!J$23:J$65,0)))</f>
        <v xml:space="preserve"> Ügyvitel</v>
      </c>
      <c r="E49" s="65" t="str">
        <f>VLOOKUP(S49,Háttér!B$67:C$127,2)</f>
        <v>Titkársági és irodai munka</v>
      </c>
      <c r="F49" s="120" t="str">
        <f t="shared" si="1"/>
        <v xml:space="preserve"> Számítógépes adatrögzítő</v>
      </c>
      <c r="G49" s="108"/>
      <c r="H49" s="69"/>
      <c r="I49" s="34" t="str">
        <f>VLOOKUP(R49,Háttér!B$9:F$20,4)</f>
        <v>8. évf.</v>
      </c>
      <c r="J49" s="34" t="str">
        <f>VLOOKUP(R49,Háttér!B$9:F$20,5)</f>
        <v>középfok - alsó</v>
      </c>
      <c r="K49" s="35" t="str">
        <f>X49</f>
        <v xml:space="preserve"> -</v>
      </c>
      <c r="L49" s="35" t="str">
        <f>Y49</f>
        <v xml:space="preserve"> 320-480 óra</v>
      </c>
      <c r="M49" s="39" t="str">
        <f>Z49</f>
        <v xml:space="preserve"> TK</v>
      </c>
      <c r="N49" s="52" t="str">
        <f t="shared" si="2"/>
        <v>31 346  02</v>
      </c>
      <c r="O49" s="36" t="str">
        <f>AC49</f>
        <v>ITM</v>
      </c>
      <c r="P49" s="62"/>
      <c r="Q49" s="55">
        <v>62</v>
      </c>
      <c r="R49" s="104">
        <v>31</v>
      </c>
      <c r="S49" s="104">
        <v>346</v>
      </c>
      <c r="T49" s="105" t="s">
        <v>554</v>
      </c>
      <c r="U49" s="106" t="s">
        <v>650</v>
      </c>
      <c r="V49" s="104">
        <v>16</v>
      </c>
      <c r="W49" s="104" t="s">
        <v>228</v>
      </c>
      <c r="X49" s="104" t="s">
        <v>320</v>
      </c>
      <c r="Y49" s="104" t="s">
        <v>575</v>
      </c>
      <c r="Z49" s="104" t="s">
        <v>318</v>
      </c>
      <c r="AA49" s="104">
        <v>3</v>
      </c>
      <c r="AB49" s="106" t="s">
        <v>142</v>
      </c>
      <c r="AC49" s="107" t="s">
        <v>383</v>
      </c>
      <c r="IV49" s="68"/>
      <c r="XFD49" s="121"/>
    </row>
    <row r="50" spans="1:256 16384:16384" ht="49.8" customHeight="1" x14ac:dyDescent="0.25">
      <c r="A50" s="67">
        <f t="shared" si="0"/>
        <v>47</v>
      </c>
      <c r="B50" s="31" t="str">
        <f>VLOOKUP(R50,Háttér!B$9:G$20,6,0)</f>
        <v>Rész</v>
      </c>
      <c r="C50" s="38" t="str">
        <f>VLOOKUP(VALUE(V50),Háttér!B$23:C$48,2)</f>
        <v>Kereskedelem-marketing, üzleti adminisztráció</v>
      </c>
      <c r="D50" s="32" t="str">
        <f>IF(W50="","",INDEX(Háttér!K$23:K$65,MATCH(W50,Háttér!J$23:J$65,0)))</f>
        <v xml:space="preserve"> Kereskedelem</v>
      </c>
      <c r="E50" s="65" t="str">
        <f>VLOOKUP(S50,Háttér!B$67:C$127,2)</f>
        <v>Nagy- és kiskereskedelem</v>
      </c>
      <c r="F50" s="120" t="str">
        <f t="shared" si="1"/>
        <v xml:space="preserve"> Bolti előkészítő</v>
      </c>
      <c r="G50" s="108"/>
      <c r="H50" s="69"/>
      <c r="I50" s="34" t="str">
        <f>VLOOKUP(R50,Háttér!B$9:F$20,4)</f>
        <v>8. évf.</v>
      </c>
      <c r="J50" s="34" t="str">
        <f>VLOOKUP(R50,Háttér!B$9:F$20,5)</f>
        <v>középfok - alsó</v>
      </c>
      <c r="K50" s="35" t="str">
        <f>X50</f>
        <v xml:space="preserve"> -</v>
      </c>
      <c r="L50" s="35" t="str">
        <f>Y50</f>
        <v xml:space="preserve"> 300-400 óra</v>
      </c>
      <c r="M50" s="39" t="str">
        <f>Z50</f>
        <v xml:space="preserve"> TK</v>
      </c>
      <c r="N50" s="52" t="str">
        <f t="shared" si="2"/>
        <v>31 341  06</v>
      </c>
      <c r="O50" s="36" t="str">
        <f>AC50</f>
        <v>ITM</v>
      </c>
      <c r="P50" s="62"/>
      <c r="Q50" s="55">
        <v>6</v>
      </c>
      <c r="R50" s="104">
        <v>31</v>
      </c>
      <c r="S50" s="104">
        <v>341</v>
      </c>
      <c r="T50" s="105" t="s">
        <v>562</v>
      </c>
      <c r="U50" s="106" t="s">
        <v>563</v>
      </c>
      <c r="V50" s="104">
        <v>17</v>
      </c>
      <c r="W50" s="104" t="s">
        <v>169</v>
      </c>
      <c r="X50" s="104" t="s">
        <v>320</v>
      </c>
      <c r="Y50" s="104" t="s">
        <v>564</v>
      </c>
      <c r="Z50" s="104" t="s">
        <v>318</v>
      </c>
      <c r="AA50" s="104">
        <v>3</v>
      </c>
      <c r="AB50" s="106" t="s">
        <v>142</v>
      </c>
      <c r="AC50" s="107" t="s">
        <v>383</v>
      </c>
      <c r="IV50" s="68"/>
      <c r="XFD50" s="121"/>
    </row>
    <row r="51" spans="1:256 16384:16384" ht="49.8" customHeight="1" x14ac:dyDescent="0.25">
      <c r="A51" s="67">
        <f t="shared" si="0"/>
        <v>48</v>
      </c>
      <c r="B51" s="31" t="str">
        <f>VLOOKUP(R51,Háttér!B$9:G$20,6,0)</f>
        <v>Rész</v>
      </c>
      <c r="C51" s="38" t="str">
        <f>VLOOKUP(VALUE(V51),Háttér!B$23:C$48,2)</f>
        <v>Kereskedelem-marketing, üzleti adminisztráció</v>
      </c>
      <c r="D51" s="32" t="str">
        <f>IF(W51="","",INDEX(Háttér!K$23:K$65,MATCH(W51,Háttér!J$23:J$65,0)))</f>
        <v xml:space="preserve"> Kereskedelem</v>
      </c>
      <c r="E51" s="65" t="str">
        <f>VLOOKUP(S51,Háttér!B$67:C$127,2)</f>
        <v>Nagy- és kiskereskedelem</v>
      </c>
      <c r="F51" s="33" t="str">
        <f t="shared" si="1"/>
        <v xml:space="preserve"> Pénztáros</v>
      </c>
      <c r="G51" s="108"/>
      <c r="H51" s="69"/>
      <c r="I51" s="34" t="str">
        <f>VLOOKUP(R51,Háttér!B$9:F$20,4)</f>
        <v>8. évf.</v>
      </c>
      <c r="J51" s="34" t="str">
        <f>VLOOKUP(R51,Háttér!B$9:F$20,5)</f>
        <v>középfok - alsó</v>
      </c>
      <c r="K51" s="35" t="str">
        <f>X51</f>
        <v xml:space="preserve"> -</v>
      </c>
      <c r="L51" s="35" t="str">
        <f>Y51</f>
        <v xml:space="preserve"> 300-400 óra</v>
      </c>
      <c r="M51" s="39" t="str">
        <f>Z51</f>
        <v xml:space="preserve"> TK</v>
      </c>
      <c r="N51" s="52" t="str">
        <f t="shared" si="2"/>
        <v>31 341  07</v>
      </c>
      <c r="O51" s="36" t="str">
        <f>AC51</f>
        <v>ITM</v>
      </c>
      <c r="P51" s="62"/>
      <c r="Q51" s="55">
        <v>51</v>
      </c>
      <c r="R51" s="104">
        <v>31</v>
      </c>
      <c r="S51" s="104">
        <v>341</v>
      </c>
      <c r="T51" s="105" t="s">
        <v>560</v>
      </c>
      <c r="U51" s="106" t="s">
        <v>635</v>
      </c>
      <c r="V51" s="104">
        <v>17</v>
      </c>
      <c r="W51" s="104" t="s">
        <v>169</v>
      </c>
      <c r="X51" s="104" t="s">
        <v>320</v>
      </c>
      <c r="Y51" s="104" t="s">
        <v>564</v>
      </c>
      <c r="Z51" s="104" t="s">
        <v>318</v>
      </c>
      <c r="AA51" s="104">
        <v>3</v>
      </c>
      <c r="AB51" s="106" t="s">
        <v>142</v>
      </c>
      <c r="AC51" s="104" t="s">
        <v>383</v>
      </c>
      <c r="IV51" s="68"/>
      <c r="XFD51" s="121"/>
    </row>
    <row r="52" spans="1:256 16384:16384" ht="49.8" customHeight="1" x14ac:dyDescent="0.25">
      <c r="A52" s="67">
        <f t="shared" si="0"/>
        <v>49</v>
      </c>
      <c r="B52" s="31" t="str">
        <f>VLOOKUP(R52,Háttér!B$9:G$20,6,0)</f>
        <v>Rész</v>
      </c>
      <c r="C52" s="38" t="str">
        <f>VLOOKUP(VALUE(V52),Háttér!B$23:C$48,2)</f>
        <v>Vendéglátás-turisztika</v>
      </c>
      <c r="D52" s="32" t="str">
        <f>IF(W52="","",INDEX(Háttér!K$23:K$65,MATCH(W52,Háttér!J$23:J$65,0)))</f>
        <v xml:space="preserve"> Vendéglátóipar</v>
      </c>
      <c r="E52" s="65" t="str">
        <f>VLOOKUP(S52,Háttér!B$67:C$127,2)</f>
        <v>Szálláshely-szolgáltatás, étkeztetés, vendéglátás</v>
      </c>
      <c r="F52" s="33" t="str">
        <f t="shared" si="1"/>
        <v xml:space="preserve"> Pincérsegéd</v>
      </c>
      <c r="G52" s="108"/>
      <c r="H52" s="69"/>
      <c r="I52" s="34" t="str">
        <f>VLOOKUP(R52,Háttér!B$9:F$20,4)</f>
        <v>8. évf. nélkül</v>
      </c>
      <c r="J52" s="34" t="str">
        <f>VLOOKUP(R52,Háttér!B$9:F$20,5)</f>
        <v>alapfok</v>
      </c>
      <c r="K52" s="35" t="str">
        <f>X52</f>
        <v xml:space="preserve"> -</v>
      </c>
      <c r="L52" s="35" t="str">
        <f>Y52</f>
        <v xml:space="preserve"> 400-600 óra</v>
      </c>
      <c r="M52" s="39" t="str">
        <f>Z52</f>
        <v xml:space="preserve"> TK</v>
      </c>
      <c r="N52" s="52" t="str">
        <f t="shared" si="2"/>
        <v>21 811  02</v>
      </c>
      <c r="O52" s="36" t="str">
        <f>AC52</f>
        <v>ITM</v>
      </c>
      <c r="P52" s="62"/>
      <c r="Q52" s="55">
        <v>53</v>
      </c>
      <c r="R52" s="104">
        <v>21</v>
      </c>
      <c r="S52" s="104">
        <v>811</v>
      </c>
      <c r="T52" s="105" t="s">
        <v>554</v>
      </c>
      <c r="U52" s="106" t="s">
        <v>638</v>
      </c>
      <c r="V52" s="104">
        <v>18</v>
      </c>
      <c r="W52" s="104" t="s">
        <v>178</v>
      </c>
      <c r="X52" s="104" t="s">
        <v>320</v>
      </c>
      <c r="Y52" s="104" t="s">
        <v>553</v>
      </c>
      <c r="Z52" s="104" t="s">
        <v>318</v>
      </c>
      <c r="AA52" s="104">
        <v>2</v>
      </c>
      <c r="AB52" s="106" t="s">
        <v>142</v>
      </c>
      <c r="AC52" s="104" t="s">
        <v>383</v>
      </c>
      <c r="IV52" s="68"/>
      <c r="XFD52" s="121"/>
    </row>
    <row r="53" spans="1:256 16384:16384" ht="49.8" customHeight="1" x14ac:dyDescent="0.25">
      <c r="A53" s="67">
        <f t="shared" si="0"/>
        <v>50</v>
      </c>
      <c r="B53" s="31" t="str">
        <f>VLOOKUP(R53,Háttér!B$9:G$20,6,0)</f>
        <v>Rész</v>
      </c>
      <c r="C53" s="38" t="str">
        <f>VLOOKUP(VALUE(V53),Háttér!B$23:C$48,2)</f>
        <v>Vendéglátás-turisztika</v>
      </c>
      <c r="D53" s="32" t="str">
        <f>IF(W53="","",INDEX(Háttér!K$23:K$65,MATCH(W53,Háttér!J$23:J$65,0)))</f>
        <v xml:space="preserve"> Vendéglátóipar</v>
      </c>
      <c r="E53" s="65" t="str">
        <f>VLOOKUP(S53,Háttér!B$67:C$127,2)</f>
        <v>Szálláshely-szolgáltatás, étkeztetés, vendéglátás</v>
      </c>
      <c r="F53" s="120" t="str">
        <f t="shared" si="1"/>
        <v xml:space="preserve"> Szakácssegéd</v>
      </c>
      <c r="G53" s="108"/>
      <c r="H53" s="69"/>
      <c r="I53" s="34" t="str">
        <f>VLOOKUP(R53,Háttér!B$9:F$20,4)</f>
        <v>8. évf. nélkül</v>
      </c>
      <c r="J53" s="34" t="str">
        <f>VLOOKUP(R53,Háttér!B$9:F$20,5)</f>
        <v>alapfok</v>
      </c>
      <c r="K53" s="35" t="str">
        <f>X53</f>
        <v xml:space="preserve"> -</v>
      </c>
      <c r="L53" s="35" t="str">
        <f>Y53</f>
        <v xml:space="preserve"> 400-600 óra</v>
      </c>
      <c r="M53" s="39" t="str">
        <f>Z53</f>
        <v xml:space="preserve"> TK</v>
      </c>
      <c r="N53" s="52" t="str">
        <f t="shared" si="2"/>
        <v>21 811  03</v>
      </c>
      <c r="O53" s="36" t="str">
        <f>AC53</f>
        <v>ITM</v>
      </c>
      <c r="P53" s="62"/>
      <c r="Q53" s="55">
        <v>61</v>
      </c>
      <c r="R53" s="104">
        <v>21</v>
      </c>
      <c r="S53" s="104">
        <v>811</v>
      </c>
      <c r="T53" s="105" t="s">
        <v>615</v>
      </c>
      <c r="U53" s="106" t="s">
        <v>649</v>
      </c>
      <c r="V53" s="104">
        <v>18</v>
      </c>
      <c r="W53" s="104" t="s">
        <v>178</v>
      </c>
      <c r="X53" s="104" t="s">
        <v>320</v>
      </c>
      <c r="Y53" s="104" t="s">
        <v>553</v>
      </c>
      <c r="Z53" s="104" t="s">
        <v>318</v>
      </c>
      <c r="AA53" s="104">
        <v>2</v>
      </c>
      <c r="AB53" s="106" t="s">
        <v>142</v>
      </c>
      <c r="AC53" s="104" t="s">
        <v>383</v>
      </c>
      <c r="IV53" s="68"/>
      <c r="XFD53" s="121"/>
    </row>
    <row r="54" spans="1:256 16384:16384" ht="49.8" customHeight="1" x14ac:dyDescent="0.25">
      <c r="A54" s="67">
        <f t="shared" si="0"/>
        <v>51</v>
      </c>
      <c r="B54" s="31" t="str">
        <f>VLOOKUP(R54,Háttér!B$9:G$20,6,0)</f>
        <v>Rész</v>
      </c>
      <c r="C54" s="38" t="str">
        <f>VLOOKUP(VALUE(V54),Háttér!B$23:C$48,2)</f>
        <v>Mezőgazdaság</v>
      </c>
      <c r="D54" s="32" t="str">
        <f>IF(W54="","",INDEX(Háttér!K$23:K$65,MATCH(W54,Háttér!J$23:J$65,0)))</f>
        <v xml:space="preserve"> Erdészet és vadgazdálkodás</v>
      </c>
      <c r="E54" s="65" t="str">
        <f>VLOOKUP(S54,Háttér!B$67:C$127,2)</f>
        <v>Erdőgazdálkodás</v>
      </c>
      <c r="F54" s="120" t="str">
        <f t="shared" si="1"/>
        <v xml:space="preserve"> Erdőművelő</v>
      </c>
      <c r="G54" s="108"/>
      <c r="H54" s="69"/>
      <c r="I54" s="34" t="str">
        <f>VLOOKUP(R54,Háttér!B$9:F$20,4)</f>
        <v>8. évf. nélkül</v>
      </c>
      <c r="J54" s="34" t="str">
        <f>VLOOKUP(R54,Háttér!B$9:F$20,5)</f>
        <v>alapfok</v>
      </c>
      <c r="K54" s="35" t="str">
        <f>X54</f>
        <v xml:space="preserve"> -</v>
      </c>
      <c r="L54" s="35" t="str">
        <f>Y54</f>
        <v xml:space="preserve"> 240-360 óra</v>
      </c>
      <c r="M54" s="39" t="str">
        <f>Z54</f>
        <v xml:space="preserve"> TK</v>
      </c>
      <c r="N54" s="52" t="str">
        <f t="shared" si="2"/>
        <v>21 623  01</v>
      </c>
      <c r="O54" s="36" t="str">
        <f>AC54</f>
        <v>AM</v>
      </c>
      <c r="P54" s="62"/>
      <c r="Q54" s="55">
        <v>19</v>
      </c>
      <c r="R54" s="104">
        <v>21</v>
      </c>
      <c r="S54" s="104">
        <v>623</v>
      </c>
      <c r="T54" s="105" t="s">
        <v>551</v>
      </c>
      <c r="U54" s="106" t="s">
        <v>588</v>
      </c>
      <c r="V54" s="104">
        <v>20</v>
      </c>
      <c r="W54" s="104" t="s">
        <v>185</v>
      </c>
      <c r="X54" s="104" t="s">
        <v>320</v>
      </c>
      <c r="Y54" s="104" t="s">
        <v>558</v>
      </c>
      <c r="Z54" s="104" t="s">
        <v>318</v>
      </c>
      <c r="AA54" s="104">
        <v>2</v>
      </c>
      <c r="AB54" s="106" t="s">
        <v>186</v>
      </c>
      <c r="AC54" s="104" t="s">
        <v>392</v>
      </c>
      <c r="IV54" s="68"/>
      <c r="XFD54" s="121"/>
    </row>
    <row r="55" spans="1:256 16384:16384" ht="49.8" customHeight="1" x14ac:dyDescent="0.25">
      <c r="A55" s="67">
        <f t="shared" si="0"/>
        <v>52</v>
      </c>
      <c r="B55" s="31" t="str">
        <f>VLOOKUP(R55,Háttér!B$9:G$20,6,0)</f>
        <v>Rész</v>
      </c>
      <c r="C55" s="38" t="str">
        <f>VLOOKUP(VALUE(V55),Háttér!B$23:C$48,2)</f>
        <v>Mezőgazdaság</v>
      </c>
      <c r="D55" s="32" t="str">
        <f>IF(W55="","",INDEX(Háttér!K$23:K$65,MATCH(W55,Háttér!J$23:J$65,0)))</f>
        <v xml:space="preserve"> Mezőgazdaság</v>
      </c>
      <c r="E55" s="65" t="str">
        <f>VLOOKUP(S55,Háttér!B$67:C$127,2)</f>
        <v>Növénytermesztés és állattenyésztés</v>
      </c>
      <c r="F55" s="120" t="str">
        <f t="shared" si="1"/>
        <v xml:space="preserve"> Állatgondozó</v>
      </c>
      <c r="G55" s="108"/>
      <c r="H55" s="69"/>
      <c r="I55" s="34" t="str">
        <f>VLOOKUP(R55,Háttér!B$9:F$20,4)</f>
        <v>8. évf.</v>
      </c>
      <c r="J55" s="34" t="str">
        <f>VLOOKUP(R55,Háttér!B$9:F$20,5)</f>
        <v>középfok - alsó</v>
      </c>
      <c r="K55" s="35" t="str">
        <f>X55</f>
        <v xml:space="preserve"> -</v>
      </c>
      <c r="L55" s="35" t="str">
        <f>Y55</f>
        <v xml:space="preserve"> 400-600 óra</v>
      </c>
      <c r="M55" s="39" t="str">
        <f>Z55</f>
        <v xml:space="preserve"> TK</v>
      </c>
      <c r="N55" s="52" t="str">
        <f t="shared" si="2"/>
        <v>31 621  01</v>
      </c>
      <c r="O55" s="36" t="str">
        <f>AC55</f>
        <v>AM</v>
      </c>
      <c r="P55" s="62"/>
      <c r="Q55" s="55">
        <v>1</v>
      </c>
      <c r="R55" s="104">
        <v>31</v>
      </c>
      <c r="S55" s="104">
        <v>621</v>
      </c>
      <c r="T55" s="105" t="s">
        <v>551</v>
      </c>
      <c r="U55" s="106" t="s">
        <v>552</v>
      </c>
      <c r="V55" s="104">
        <v>20</v>
      </c>
      <c r="W55" s="104" t="s">
        <v>144</v>
      </c>
      <c r="X55" s="104" t="s">
        <v>320</v>
      </c>
      <c r="Y55" s="104" t="s">
        <v>553</v>
      </c>
      <c r="Z55" s="104" t="s">
        <v>318</v>
      </c>
      <c r="AA55" s="104">
        <v>3</v>
      </c>
      <c r="AB55" s="106" t="s">
        <v>145</v>
      </c>
      <c r="AC55" s="107" t="s">
        <v>392</v>
      </c>
      <c r="IV55" s="68"/>
      <c r="XFD55" s="121"/>
    </row>
    <row r="56" spans="1:256 16384:16384" ht="49.8" customHeight="1" x14ac:dyDescent="0.25">
      <c r="A56" s="67">
        <f t="shared" si="0"/>
        <v>53</v>
      </c>
      <c r="B56" s="31" t="str">
        <f>VLOOKUP(R56,Háttér!B$9:G$20,6,0)</f>
        <v>Rész</v>
      </c>
      <c r="C56" s="38" t="str">
        <f>VLOOKUP(VALUE(V56),Háttér!B$23:C$48,2)</f>
        <v>Mezőgazdaság</v>
      </c>
      <c r="D56" s="32" t="str">
        <f>IF(W56="","",INDEX(Háttér!K$23:K$65,MATCH(W56,Háttér!J$23:J$65,0)))</f>
        <v xml:space="preserve"> Mezőgazdaság</v>
      </c>
      <c r="E56" s="65" t="str">
        <f>VLOOKUP(S56,Háttér!B$67:C$127,2)</f>
        <v>Növénytermesztés és állattenyésztés</v>
      </c>
      <c r="F56" s="120" t="str">
        <f t="shared" si="1"/>
        <v xml:space="preserve"> Aranykalászos gazda</v>
      </c>
      <c r="G56" s="108"/>
      <c r="H56" s="69"/>
      <c r="I56" s="34" t="str">
        <f>VLOOKUP(R56,Háttér!B$9:F$20,4)</f>
        <v>8. évf.</v>
      </c>
      <c r="J56" s="34" t="str">
        <f>VLOOKUP(R56,Háttér!B$9:F$20,5)</f>
        <v>középfok - alsó</v>
      </c>
      <c r="K56" s="35" t="str">
        <f>X56</f>
        <v xml:space="preserve"> -</v>
      </c>
      <c r="L56" s="35" t="str">
        <f>Y56</f>
        <v xml:space="preserve"> 480-720 óra</v>
      </c>
      <c r="M56" s="39" t="str">
        <f>Z56</f>
        <v xml:space="preserve"> TK</v>
      </c>
      <c r="N56" s="52" t="str">
        <f t="shared" si="2"/>
        <v>31 621  02</v>
      </c>
      <c r="O56" s="36" t="str">
        <f>AC56</f>
        <v>AM</v>
      </c>
      <c r="P56" s="62"/>
      <c r="Q56" s="55">
        <v>2</v>
      </c>
      <c r="R56" s="104">
        <v>31</v>
      </c>
      <c r="S56" s="104">
        <v>621</v>
      </c>
      <c r="T56" s="105" t="s">
        <v>554</v>
      </c>
      <c r="U56" s="106" t="s">
        <v>555</v>
      </c>
      <c r="V56" s="104">
        <v>20</v>
      </c>
      <c r="W56" s="104" t="s">
        <v>144</v>
      </c>
      <c r="X56" s="104" t="s">
        <v>320</v>
      </c>
      <c r="Y56" s="104" t="s">
        <v>556</v>
      </c>
      <c r="Z56" s="104" t="s">
        <v>318</v>
      </c>
      <c r="AA56" s="104">
        <v>3</v>
      </c>
      <c r="AB56" s="106" t="s">
        <v>145</v>
      </c>
      <c r="AC56" s="107" t="s">
        <v>392</v>
      </c>
      <c r="IV56" s="68"/>
      <c r="XFD56" s="121"/>
    </row>
    <row r="57" spans="1:256 16384:16384" ht="49.8" customHeight="1" x14ac:dyDescent="0.25">
      <c r="A57" s="67">
        <f t="shared" si="0"/>
        <v>54</v>
      </c>
      <c r="B57" s="31" t="str">
        <f>VLOOKUP(R57,Háttér!B$9:G$20,6,0)</f>
        <v>Rész</v>
      </c>
      <c r="C57" s="38" t="str">
        <f>VLOOKUP(VALUE(V57),Háttér!B$23:C$48,2)</f>
        <v>Mezőgazdaság</v>
      </c>
      <c r="D57" s="32" t="str">
        <f>IF(W57="","",INDEX(Háttér!K$23:K$65,MATCH(W57,Háttér!J$23:J$65,0)))</f>
        <v xml:space="preserve"> Mezőgazdaság</v>
      </c>
      <c r="E57" s="65" t="str">
        <f>VLOOKUP(S57,Háttér!B$67:C$127,2)</f>
        <v>Növénytermesztés és állattenyésztés</v>
      </c>
      <c r="F57" s="33" t="str">
        <f t="shared" si="1"/>
        <v xml:space="preserve"> Mezőgazdasági munkás</v>
      </c>
      <c r="G57" s="108"/>
      <c r="H57" s="69"/>
      <c r="I57" s="34" t="str">
        <f>VLOOKUP(R57,Háttér!B$9:F$20,4)</f>
        <v>8. évf. nélkül</v>
      </c>
      <c r="J57" s="34" t="str">
        <f>VLOOKUP(R57,Háttér!B$9:F$20,5)</f>
        <v>alapfok</v>
      </c>
      <c r="K57" s="35" t="str">
        <f>X57</f>
        <v xml:space="preserve"> -</v>
      </c>
      <c r="L57" s="35" t="str">
        <f>Y57</f>
        <v xml:space="preserve"> 240-360 óra</v>
      </c>
      <c r="M57" s="39" t="str">
        <f>Z57</f>
        <v xml:space="preserve"> TK</v>
      </c>
      <c r="N57" s="52" t="str">
        <f t="shared" si="2"/>
        <v>21 621  02</v>
      </c>
      <c r="O57" s="36" t="str">
        <f>AC57</f>
        <v>AM</v>
      </c>
      <c r="P57" s="62"/>
      <c r="Q57" s="55">
        <v>44</v>
      </c>
      <c r="R57" s="104">
        <v>21</v>
      </c>
      <c r="S57" s="104">
        <v>621</v>
      </c>
      <c r="T57" s="105" t="s">
        <v>554</v>
      </c>
      <c r="U57" s="106" t="s">
        <v>626</v>
      </c>
      <c r="V57" s="104">
        <v>20</v>
      </c>
      <c r="W57" s="104" t="s">
        <v>144</v>
      </c>
      <c r="X57" s="104" t="s">
        <v>320</v>
      </c>
      <c r="Y57" s="104" t="s">
        <v>558</v>
      </c>
      <c r="Z57" s="104" t="s">
        <v>318</v>
      </c>
      <c r="AA57" s="104">
        <v>2</v>
      </c>
      <c r="AB57" s="106" t="s">
        <v>145</v>
      </c>
      <c r="AC57" s="104" t="s">
        <v>392</v>
      </c>
      <c r="IV57" s="68"/>
      <c r="XFD57" s="121"/>
    </row>
    <row r="58" spans="1:256 16384:16384" ht="49.8" customHeight="1" x14ac:dyDescent="0.25">
      <c r="A58" s="67">
        <f t="shared" si="0"/>
        <v>55</v>
      </c>
      <c r="B58" s="31" t="str">
        <f>VLOOKUP(R58,Háttér!B$9:G$20,6,0)</f>
        <v>Rész</v>
      </c>
      <c r="C58" s="38" t="str">
        <f>VLOOKUP(VALUE(V58),Háttér!B$23:C$48,2)</f>
        <v>Mezőgazdaság</v>
      </c>
      <c r="D58" s="32" t="str">
        <f>IF(W58="","",INDEX(Háttér!K$23:K$65,MATCH(W58,Háttér!J$23:J$65,0)))</f>
        <v xml:space="preserve"> Mezőgazdaság</v>
      </c>
      <c r="E58" s="65" t="str">
        <f>VLOOKUP(S58,Háttér!B$67:C$127,2)</f>
        <v>Növénytermesztés és állattenyésztés</v>
      </c>
      <c r="F58" s="120" t="str">
        <f t="shared" si="1"/>
        <v xml:space="preserve"> Növényházi munkás</v>
      </c>
      <c r="G58" s="108"/>
      <c r="H58" s="69"/>
      <c r="I58" s="34" t="str">
        <f>VLOOKUP(R58,Háttér!B$9:F$20,4)</f>
        <v>8. évf.</v>
      </c>
      <c r="J58" s="34" t="str">
        <f>VLOOKUP(R58,Háttér!B$9:F$20,5)</f>
        <v>középfok - alsó</v>
      </c>
      <c r="K58" s="35" t="str">
        <f>X58</f>
        <v xml:space="preserve"> -</v>
      </c>
      <c r="L58" s="35" t="str">
        <f>Y58</f>
        <v xml:space="preserve"> 300-400 óra</v>
      </c>
      <c r="M58" s="39" t="str">
        <f>Z58</f>
        <v xml:space="preserve"> TK</v>
      </c>
      <c r="N58" s="52" t="str">
        <f t="shared" si="2"/>
        <v>31 621  03</v>
      </c>
      <c r="O58" s="36" t="str">
        <f>AC58</f>
        <v>AM</v>
      </c>
      <c r="P58" s="62"/>
      <c r="Q58" s="55">
        <v>46</v>
      </c>
      <c r="R58" s="104">
        <v>31</v>
      </c>
      <c r="S58" s="104">
        <v>621</v>
      </c>
      <c r="T58" s="105" t="s">
        <v>615</v>
      </c>
      <c r="U58" s="106" t="s">
        <v>629</v>
      </c>
      <c r="V58" s="104">
        <v>20</v>
      </c>
      <c r="W58" s="104" t="s">
        <v>144</v>
      </c>
      <c r="X58" s="104" t="s">
        <v>320</v>
      </c>
      <c r="Y58" s="104" t="s">
        <v>564</v>
      </c>
      <c r="Z58" s="104" t="s">
        <v>318</v>
      </c>
      <c r="AA58" s="104">
        <v>3</v>
      </c>
      <c r="AB58" s="106" t="s">
        <v>145</v>
      </c>
      <c r="AC58" s="104" t="s">
        <v>392</v>
      </c>
      <c r="IV58" s="68"/>
      <c r="XFD58" s="121"/>
    </row>
    <row r="59" spans="1:256 16384:16384" ht="49.8" customHeight="1" x14ac:dyDescent="0.25">
      <c r="A59" s="67">
        <f t="shared" si="0"/>
        <v>56</v>
      </c>
      <c r="B59" s="31" t="str">
        <f>VLOOKUP(R59,Háttér!B$9:G$20,6,0)</f>
        <v>Rész</v>
      </c>
      <c r="C59" s="38" t="str">
        <f>VLOOKUP(VALUE(V59),Háttér!B$23:C$48,2)</f>
        <v>Mezőgazdaság</v>
      </c>
      <c r="D59" s="32" t="str">
        <f>IF(W59="","",INDEX(Háttér!K$23:K$65,MATCH(W59,Háttér!J$23:J$65,0)))</f>
        <v xml:space="preserve"> Kertészet és parképítés</v>
      </c>
      <c r="E59" s="65" t="str">
        <f>VLOOKUP(S59,Háttér!B$67:C$127,2)</f>
        <v>Kertészet</v>
      </c>
      <c r="F59" s="120" t="str">
        <f t="shared" si="1"/>
        <v xml:space="preserve"> Faiskolai kertész</v>
      </c>
      <c r="G59" s="108"/>
      <c r="H59" s="69"/>
      <c r="I59" s="34" t="str">
        <f>VLOOKUP(R59,Háttér!B$9:F$20,4)</f>
        <v>8. évf.</v>
      </c>
      <c r="J59" s="34" t="str">
        <f>VLOOKUP(R59,Háttér!B$9:F$20,5)</f>
        <v>középfok - alsó</v>
      </c>
      <c r="K59" s="35" t="str">
        <f>X59</f>
        <v xml:space="preserve"> -</v>
      </c>
      <c r="L59" s="35" t="str">
        <f>Y59</f>
        <v xml:space="preserve"> 320-480 óra</v>
      </c>
      <c r="M59" s="39" t="str">
        <f>Z59</f>
        <v xml:space="preserve"> TK</v>
      </c>
      <c r="N59" s="52" t="str">
        <f t="shared" si="2"/>
        <v>31 622  02</v>
      </c>
      <c r="O59" s="36" t="str">
        <f>AC59</f>
        <v>AM</v>
      </c>
      <c r="P59" s="62"/>
      <c r="Q59" s="55">
        <v>20</v>
      </c>
      <c r="R59" s="104">
        <v>31</v>
      </c>
      <c r="S59" s="104">
        <v>622</v>
      </c>
      <c r="T59" s="105" t="s">
        <v>554</v>
      </c>
      <c r="U59" s="106" t="s">
        <v>589</v>
      </c>
      <c r="V59" s="104">
        <v>20</v>
      </c>
      <c r="W59" s="104" t="s">
        <v>181</v>
      </c>
      <c r="X59" s="104" t="s">
        <v>320</v>
      </c>
      <c r="Y59" s="104" t="s">
        <v>575</v>
      </c>
      <c r="Z59" s="104" t="s">
        <v>318</v>
      </c>
      <c r="AA59" s="104">
        <v>3</v>
      </c>
      <c r="AB59" s="106" t="s">
        <v>145</v>
      </c>
      <c r="AC59" s="104" t="s">
        <v>392</v>
      </c>
      <c r="IV59" s="68"/>
      <c r="XFD59" s="121"/>
    </row>
    <row r="60" spans="1:256 16384:16384" ht="49.8" customHeight="1" x14ac:dyDescent="0.25">
      <c r="A60" s="67">
        <f t="shared" si="0"/>
        <v>57</v>
      </c>
      <c r="B60" s="31" t="str">
        <f>VLOOKUP(R60,Háttér!B$9:G$20,6,0)</f>
        <v>Rész</v>
      </c>
      <c r="C60" s="38" t="str">
        <f>VLOOKUP(VALUE(V60),Háttér!B$23:C$48,2)</f>
        <v>Mezőgazdaság</v>
      </c>
      <c r="D60" s="32" t="str">
        <f>IF(W60="","",INDEX(Háttér!K$23:K$65,MATCH(W60,Háttér!J$23:J$65,0)))</f>
        <v xml:space="preserve"> Kertészet és parképítés</v>
      </c>
      <c r="E60" s="65" t="str">
        <f>VLOOKUP(S60,Háttér!B$67:C$127,2)</f>
        <v>Kertészet</v>
      </c>
      <c r="F60" s="33" t="str">
        <f t="shared" si="1"/>
        <v xml:space="preserve"> Kerti munkás</v>
      </c>
      <c r="G60" s="108"/>
      <c r="H60" s="69"/>
      <c r="I60" s="34" t="str">
        <f>VLOOKUP(R60,Háttér!B$9:F$20,4)</f>
        <v>8. évf. nélkül</v>
      </c>
      <c r="J60" s="34" t="str">
        <f>VLOOKUP(R60,Háttér!B$9:F$20,5)</f>
        <v>alapfok</v>
      </c>
      <c r="K60" s="35" t="str">
        <f>X60</f>
        <v xml:space="preserve"> -</v>
      </c>
      <c r="L60" s="35" t="str">
        <f>Y60</f>
        <v xml:space="preserve"> 240-360 óra</v>
      </c>
      <c r="M60" s="39" t="str">
        <f>Z60</f>
        <v xml:space="preserve"> TK</v>
      </c>
      <c r="N60" s="52" t="str">
        <f t="shared" si="2"/>
        <v>21 622  01</v>
      </c>
      <c r="O60" s="36" t="str">
        <f>AC60</f>
        <v>AM</v>
      </c>
      <c r="P60" s="62"/>
      <c r="Q60" s="55">
        <v>36</v>
      </c>
      <c r="R60" s="104">
        <v>21</v>
      </c>
      <c r="S60" s="104">
        <v>622</v>
      </c>
      <c r="T60" s="105" t="s">
        <v>551</v>
      </c>
      <c r="U60" s="106" t="s">
        <v>614</v>
      </c>
      <c r="V60" s="104">
        <v>20</v>
      </c>
      <c r="W60" s="104" t="s">
        <v>181</v>
      </c>
      <c r="X60" s="104" t="s">
        <v>320</v>
      </c>
      <c r="Y60" s="104" t="s">
        <v>558</v>
      </c>
      <c r="Z60" s="104" t="s">
        <v>318</v>
      </c>
      <c r="AA60" s="104">
        <v>2</v>
      </c>
      <c r="AB60" s="106" t="s">
        <v>145</v>
      </c>
      <c r="AC60" s="104" t="s">
        <v>392</v>
      </c>
      <c r="IV60" s="68"/>
      <c r="XFD60" s="121"/>
    </row>
    <row r="61" spans="1:256 16384:16384" ht="49.8" customHeight="1" x14ac:dyDescent="0.25">
      <c r="A61" s="67">
        <f t="shared" si="0"/>
        <v>58</v>
      </c>
      <c r="B61" s="31" t="str">
        <f>VLOOKUP(R61,Háttér!B$9:G$20,6,0)</f>
        <v>Rész</v>
      </c>
      <c r="C61" s="38" t="str">
        <f>VLOOKUP(VALUE(V61),Háttér!B$23:C$48,2)</f>
        <v>Mezőgazdaság</v>
      </c>
      <c r="D61" s="32" t="str">
        <f>IF(W61="","",INDEX(Háttér!K$23:K$65,MATCH(W61,Háttér!J$23:J$65,0)))</f>
        <v xml:space="preserve"> Kertészet és parképítés</v>
      </c>
      <c r="E61" s="65" t="str">
        <f>VLOOKUP(S61,Háttér!B$67:C$127,2)</f>
        <v>Kertészet</v>
      </c>
      <c r="F61" s="120" t="str">
        <f t="shared" si="1"/>
        <v xml:space="preserve"> Parkgondozó</v>
      </c>
      <c r="G61" s="108"/>
      <c r="H61" s="69"/>
      <c r="I61" s="34" t="str">
        <f>VLOOKUP(R61,Háttér!B$9:F$20,4)</f>
        <v>8. évf. nélkül</v>
      </c>
      <c r="J61" s="34" t="str">
        <f>VLOOKUP(R61,Háttér!B$9:F$20,5)</f>
        <v>alapfok</v>
      </c>
      <c r="K61" s="35" t="str">
        <f>X61</f>
        <v xml:space="preserve"> -</v>
      </c>
      <c r="L61" s="35" t="str">
        <f>Y61</f>
        <v xml:space="preserve"> 240-360 óra</v>
      </c>
      <c r="M61" s="39" t="str">
        <f>Z61</f>
        <v xml:space="preserve"> TK</v>
      </c>
      <c r="N61" s="52" t="str">
        <f t="shared" si="2"/>
        <v>21 622  02</v>
      </c>
      <c r="O61" s="36" t="str">
        <f>AC61</f>
        <v>AM</v>
      </c>
      <c r="P61" s="62"/>
      <c r="Q61" s="55">
        <v>50</v>
      </c>
      <c r="R61" s="104">
        <v>21</v>
      </c>
      <c r="S61" s="104">
        <v>622</v>
      </c>
      <c r="T61" s="105" t="s">
        <v>554</v>
      </c>
      <c r="U61" s="106" t="s">
        <v>634</v>
      </c>
      <c r="V61" s="104">
        <v>20</v>
      </c>
      <c r="W61" s="104" t="s">
        <v>181</v>
      </c>
      <c r="X61" s="104" t="s">
        <v>320</v>
      </c>
      <c r="Y61" s="104" t="s">
        <v>558</v>
      </c>
      <c r="Z61" s="104" t="s">
        <v>318</v>
      </c>
      <c r="AA61" s="104">
        <v>2</v>
      </c>
      <c r="AB61" s="106" t="s">
        <v>145</v>
      </c>
      <c r="AC61" s="104" t="s">
        <v>392</v>
      </c>
      <c r="IV61" s="68"/>
      <c r="XFD61" s="121"/>
    </row>
    <row r="62" spans="1:256 16384:16384" ht="49.8" customHeight="1" x14ac:dyDescent="0.25">
      <c r="A62" s="67">
        <f t="shared" si="0"/>
        <v>59</v>
      </c>
      <c r="B62" s="31" t="str">
        <f>VLOOKUP(R62,Háttér!B$9:G$20,6,0)</f>
        <v>Rész</v>
      </c>
      <c r="C62" s="38" t="str">
        <f>VLOOKUP(VALUE(V62),Háttér!B$23:C$48,2)</f>
        <v>Élelmiszeripar</v>
      </c>
      <c r="D62" s="32" t="str">
        <f>IF(W62="","",INDEX(Háttér!K$23:K$65,MATCH(W62,Háttér!J$23:J$65,0)))</f>
        <v xml:space="preserve"> Élelmiszeripar</v>
      </c>
      <c r="E62" s="65" t="str">
        <f>VLOOKUP(S62,Háttér!B$67:C$127,2)</f>
        <v>Élelmiszergyártás</v>
      </c>
      <c r="F62" s="120" t="str">
        <f t="shared" si="1"/>
        <v xml:space="preserve"> Cukrászsegéd</v>
      </c>
      <c r="G62" s="108"/>
      <c r="H62" s="69"/>
      <c r="I62" s="34" t="str">
        <f>VLOOKUP(R62,Háttér!B$9:F$20,4)</f>
        <v>8. évf. nélkül</v>
      </c>
      <c r="J62" s="34" t="str">
        <f>VLOOKUP(R62,Háttér!B$9:F$20,5)</f>
        <v>alapfok</v>
      </c>
      <c r="K62" s="35" t="str">
        <f>X62</f>
        <v xml:space="preserve"> -</v>
      </c>
      <c r="L62" s="35" t="str">
        <f>Y62</f>
        <v xml:space="preserve"> 260-360 óra</v>
      </c>
      <c r="M62" s="39" t="str">
        <f>Z62</f>
        <v xml:space="preserve"> TK</v>
      </c>
      <c r="N62" s="52" t="str">
        <f t="shared" si="2"/>
        <v>21 541  04</v>
      </c>
      <c r="O62" s="36" t="str">
        <f>AC62</f>
        <v>ITM</v>
      </c>
      <c r="P62" s="62"/>
      <c r="Q62" s="55">
        <v>10</v>
      </c>
      <c r="R62" s="104">
        <v>21</v>
      </c>
      <c r="S62" s="104">
        <v>541</v>
      </c>
      <c r="T62" s="105" t="s">
        <v>570</v>
      </c>
      <c r="U62" s="106" t="s">
        <v>571</v>
      </c>
      <c r="V62" s="104">
        <v>21</v>
      </c>
      <c r="W62" s="104" t="s">
        <v>172</v>
      </c>
      <c r="X62" s="104" t="s">
        <v>320</v>
      </c>
      <c r="Y62" s="104" t="s">
        <v>572</v>
      </c>
      <c r="Z62" s="104" t="s">
        <v>318</v>
      </c>
      <c r="AA62" s="104">
        <v>2</v>
      </c>
      <c r="AB62" s="106" t="s">
        <v>142</v>
      </c>
      <c r="AC62" s="104" t="s">
        <v>383</v>
      </c>
      <c r="IV62" s="68"/>
      <c r="XFD62" s="121"/>
    </row>
    <row r="63" spans="1:256 16384:16384" ht="49.8" customHeight="1" x14ac:dyDescent="0.25">
      <c r="A63" s="67">
        <f t="shared" si="0"/>
        <v>60</v>
      </c>
      <c r="B63" s="31" t="str">
        <f>VLOOKUP(R63,Háttér!B$9:G$20,6,0)</f>
        <v>Rész</v>
      </c>
      <c r="C63" s="38" t="str">
        <f>VLOOKUP(VALUE(V63),Háttér!B$23:C$48,2)</f>
        <v>Élelmiszeripar</v>
      </c>
      <c r="D63" s="32" t="str">
        <f>IF(W63="","",INDEX(Háttér!K$23:K$65,MATCH(W63,Háttér!J$23:J$65,0)))</f>
        <v xml:space="preserve"> Élelmiszeripar</v>
      </c>
      <c r="E63" s="65" t="str">
        <f>VLOOKUP(S63,Háttér!B$67:C$127,2)</f>
        <v>Élelmiszergyártás</v>
      </c>
      <c r="F63" s="33" t="str">
        <f t="shared" si="1"/>
        <v xml:space="preserve"> Csokoládétermék készítő</v>
      </c>
      <c r="G63" s="108"/>
      <c r="H63" s="69"/>
      <c r="I63" s="34" t="str">
        <f>VLOOKUP(R63,Háttér!B$9:F$20,4)</f>
        <v>8. évf.</v>
      </c>
      <c r="J63" s="34" t="str">
        <f>VLOOKUP(R63,Háttér!B$9:F$20,5)</f>
        <v>középfok - alsó</v>
      </c>
      <c r="K63" s="35" t="str">
        <f>X63</f>
        <v xml:space="preserve"> -</v>
      </c>
      <c r="L63" s="35" t="str">
        <f>Y63</f>
        <v xml:space="preserve"> 320-480 óra</v>
      </c>
      <c r="M63" s="39" t="str">
        <f>Z63</f>
        <v xml:space="preserve"> TK</v>
      </c>
      <c r="N63" s="52" t="str">
        <f t="shared" si="2"/>
        <v>31 541  13</v>
      </c>
      <c r="O63" s="36" t="str">
        <f>AC63</f>
        <v>AM</v>
      </c>
      <c r="P63" s="62"/>
      <c r="Q63" s="55">
        <v>11</v>
      </c>
      <c r="R63" s="104">
        <v>31</v>
      </c>
      <c r="S63" s="104">
        <v>541</v>
      </c>
      <c r="T63" s="105" t="s">
        <v>573</v>
      </c>
      <c r="U63" s="106" t="s">
        <v>574</v>
      </c>
      <c r="V63" s="104">
        <v>21</v>
      </c>
      <c r="W63" s="104" t="s">
        <v>172</v>
      </c>
      <c r="X63" s="104" t="s">
        <v>320</v>
      </c>
      <c r="Y63" s="104" t="s">
        <v>575</v>
      </c>
      <c r="Z63" s="104" t="s">
        <v>318</v>
      </c>
      <c r="AA63" s="104">
        <v>3</v>
      </c>
      <c r="AB63" s="106" t="s">
        <v>173</v>
      </c>
      <c r="AC63" s="107" t="s">
        <v>392</v>
      </c>
      <c r="IV63" s="68"/>
      <c r="XFD63" s="121"/>
    </row>
    <row r="64" spans="1:256 16384:16384" ht="49.8" customHeight="1" x14ac:dyDescent="0.25">
      <c r="A64" s="67">
        <f t="shared" si="0"/>
        <v>61</v>
      </c>
      <c r="B64" s="31" t="str">
        <f>VLOOKUP(R64,Háttér!B$9:G$20,6,0)</f>
        <v>Rész</v>
      </c>
      <c r="C64" s="38" t="str">
        <f>VLOOKUP(VALUE(V64),Háttér!B$23:C$48,2)</f>
        <v>Élelmiszeripar</v>
      </c>
      <c r="D64" s="32" t="str">
        <f>IF(W64="","",INDEX(Háttér!K$23:K$65,MATCH(W64,Háttér!J$23:J$65,0)))</f>
        <v xml:space="preserve"> Élelmiszeripar</v>
      </c>
      <c r="E64" s="65" t="str">
        <f>VLOOKUP(S64,Háttér!B$67:C$127,2)</f>
        <v>Élelmiszergyártás</v>
      </c>
      <c r="F64" s="33" t="str">
        <f t="shared" si="1"/>
        <v xml:space="preserve"> Csontozó munkás</v>
      </c>
      <c r="G64" s="108"/>
      <c r="H64" s="69"/>
      <c r="I64" s="34" t="str">
        <f>VLOOKUP(R64,Háttér!B$9:F$20,4)</f>
        <v>8. évf. nélkül</v>
      </c>
      <c r="J64" s="34" t="str">
        <f>VLOOKUP(R64,Háttér!B$9:F$20,5)</f>
        <v>alapfok</v>
      </c>
      <c r="K64" s="35" t="str">
        <f>X64</f>
        <v xml:space="preserve"> -</v>
      </c>
      <c r="L64" s="35" t="str">
        <f>Y64</f>
        <v xml:space="preserve"> 240-360 óra</v>
      </c>
      <c r="M64" s="39" t="str">
        <f>Z64</f>
        <v xml:space="preserve"> TK</v>
      </c>
      <c r="N64" s="52" t="str">
        <f t="shared" si="2"/>
        <v>21 541  01</v>
      </c>
      <c r="O64" s="36" t="str">
        <f>AC64</f>
        <v>AM</v>
      </c>
      <c r="P64" s="62"/>
      <c r="Q64" s="55">
        <v>12</v>
      </c>
      <c r="R64" s="104">
        <v>21</v>
      </c>
      <c r="S64" s="104">
        <v>541</v>
      </c>
      <c r="T64" s="105" t="s">
        <v>551</v>
      </c>
      <c r="U64" s="106" t="s">
        <v>576</v>
      </c>
      <c r="V64" s="104">
        <v>21</v>
      </c>
      <c r="W64" s="104" t="s">
        <v>172</v>
      </c>
      <c r="X64" s="104" t="s">
        <v>320</v>
      </c>
      <c r="Y64" s="104" t="s">
        <v>558</v>
      </c>
      <c r="Z64" s="104" t="s">
        <v>318</v>
      </c>
      <c r="AA64" s="104">
        <v>2</v>
      </c>
      <c r="AB64" s="106" t="s">
        <v>173</v>
      </c>
      <c r="AC64" s="104" t="s">
        <v>392</v>
      </c>
      <c r="IV64" s="68"/>
      <c r="XFD64" s="121"/>
    </row>
    <row r="65" spans="1:256 16384:16384" ht="49.8" customHeight="1" x14ac:dyDescent="0.25">
      <c r="A65" s="67">
        <f t="shared" si="0"/>
        <v>62</v>
      </c>
      <c r="B65" s="31" t="str">
        <f>VLOOKUP(R65,Háttér!B$9:G$20,6,0)</f>
        <v>Rész</v>
      </c>
      <c r="C65" s="38" t="str">
        <f>VLOOKUP(VALUE(V65),Háttér!B$23:C$48,2)</f>
        <v>Élelmiszeripar</v>
      </c>
      <c r="D65" s="32" t="str">
        <f>IF(W65="","",INDEX(Háttér!K$23:K$65,MATCH(W65,Háttér!J$23:J$65,0)))</f>
        <v xml:space="preserve"> Élelmiszeripar</v>
      </c>
      <c r="E65" s="65" t="str">
        <f>VLOOKUP(S65,Háttér!B$67:C$127,2)</f>
        <v>Élelmiszergyártás</v>
      </c>
      <c r="F65" s="33" t="str">
        <f t="shared" si="1"/>
        <v xml:space="preserve"> Élelmiszeripari gépkezelő</v>
      </c>
      <c r="G65" s="108"/>
      <c r="H65" s="69"/>
      <c r="I65" s="34" t="str">
        <f>VLOOKUP(R65,Háttér!B$9:F$20,4)</f>
        <v>8. évf.</v>
      </c>
      <c r="J65" s="34" t="str">
        <f>VLOOKUP(R65,Háttér!B$9:F$20,5)</f>
        <v>középfok - alsó</v>
      </c>
      <c r="K65" s="35" t="str">
        <f>X65</f>
        <v xml:space="preserve"> -</v>
      </c>
      <c r="L65" s="35" t="str">
        <f>Y65</f>
        <v xml:space="preserve"> 320-480 óra</v>
      </c>
      <c r="M65" s="39" t="str">
        <f>Z65</f>
        <v xml:space="preserve"> TK</v>
      </c>
      <c r="N65" s="52" t="str">
        <f t="shared" si="2"/>
        <v>31 541  22</v>
      </c>
      <c r="O65" s="36" t="str">
        <f>AC65</f>
        <v>AM</v>
      </c>
      <c r="P65" s="62"/>
      <c r="Q65" s="55">
        <v>17</v>
      </c>
      <c r="R65" s="104">
        <v>31</v>
      </c>
      <c r="S65" s="104">
        <v>541</v>
      </c>
      <c r="T65" s="105" t="s">
        <v>585</v>
      </c>
      <c r="U65" s="106" t="s">
        <v>586</v>
      </c>
      <c r="V65" s="104">
        <v>21</v>
      </c>
      <c r="W65" s="104" t="s">
        <v>172</v>
      </c>
      <c r="X65" s="104" t="s">
        <v>320</v>
      </c>
      <c r="Y65" s="104" t="s">
        <v>575</v>
      </c>
      <c r="Z65" s="104" t="s">
        <v>318</v>
      </c>
      <c r="AA65" s="104">
        <v>3</v>
      </c>
      <c r="AB65" s="106" t="s">
        <v>173</v>
      </c>
      <c r="AC65" s="104" t="s">
        <v>392</v>
      </c>
      <c r="IV65" s="68"/>
      <c r="XFD65" s="121"/>
    </row>
    <row r="66" spans="1:256 16384:16384" ht="49.8" customHeight="1" x14ac:dyDescent="0.25">
      <c r="A66" s="67">
        <f t="shared" si="0"/>
        <v>63</v>
      </c>
      <c r="B66" s="31" t="str">
        <f>VLOOKUP(R66,Háttér!B$9:G$20,6,0)</f>
        <v>Rész</v>
      </c>
      <c r="C66" s="38" t="str">
        <f>VLOOKUP(VALUE(V66),Háttér!B$23:C$48,2)</f>
        <v>Élelmiszeripar</v>
      </c>
      <c r="D66" s="32" t="str">
        <f>IF(W66="","",INDEX(Háttér!K$23:K$65,MATCH(W66,Háttér!J$23:J$65,0)))</f>
        <v xml:space="preserve"> Élelmiszeripar</v>
      </c>
      <c r="E66" s="65" t="str">
        <f>VLOOKUP(S66,Háttér!B$67:C$127,2)</f>
        <v>Élelmiszergyártás</v>
      </c>
      <c r="F66" s="33" t="str">
        <f t="shared" si="1"/>
        <v xml:space="preserve"> Húskészítmény gyártó</v>
      </c>
      <c r="G66" s="108"/>
      <c r="H66" s="69"/>
      <c r="I66" s="34" t="str">
        <f>VLOOKUP(R66,Háttér!B$9:F$20,4)</f>
        <v>8. évf.</v>
      </c>
      <c r="J66" s="34" t="str">
        <f>VLOOKUP(R66,Háttér!B$9:F$20,5)</f>
        <v>középfok - alsó</v>
      </c>
      <c r="K66" s="35" t="str">
        <f>X66</f>
        <v xml:space="preserve"> -</v>
      </c>
      <c r="L66" s="35" t="str">
        <f>Y66</f>
        <v xml:space="preserve"> 240-360 óra</v>
      </c>
      <c r="M66" s="39" t="str">
        <f>Z66</f>
        <v xml:space="preserve"> TK</v>
      </c>
      <c r="N66" s="52" t="str">
        <f t="shared" si="2"/>
        <v>31 541  05</v>
      </c>
      <c r="O66" s="36" t="str">
        <f>AC66</f>
        <v>AM</v>
      </c>
      <c r="P66" s="62"/>
      <c r="Q66" s="55">
        <v>33</v>
      </c>
      <c r="R66" s="104">
        <v>31</v>
      </c>
      <c r="S66" s="104">
        <v>541</v>
      </c>
      <c r="T66" s="105" t="s">
        <v>593</v>
      </c>
      <c r="U66" s="106" t="s">
        <v>610</v>
      </c>
      <c r="V66" s="104">
        <v>21</v>
      </c>
      <c r="W66" s="104" t="s">
        <v>172</v>
      </c>
      <c r="X66" s="104" t="s">
        <v>320</v>
      </c>
      <c r="Y66" s="104" t="s">
        <v>558</v>
      </c>
      <c r="Z66" s="104" t="s">
        <v>318</v>
      </c>
      <c r="AA66" s="104">
        <v>3</v>
      </c>
      <c r="AB66" s="106" t="s">
        <v>173</v>
      </c>
      <c r="AC66" s="104" t="s">
        <v>392</v>
      </c>
      <c r="IV66" s="68"/>
      <c r="XFD66" s="121"/>
    </row>
    <row r="67" spans="1:256 16384:16384" ht="49.8" customHeight="1" x14ac:dyDescent="0.25">
      <c r="A67" s="67">
        <f t="shared" si="0"/>
        <v>64</v>
      </c>
      <c r="B67" s="31" t="str">
        <f>VLOOKUP(R67,Háttér!B$9:G$20,6,0)</f>
        <v>Rész</v>
      </c>
      <c r="C67" s="38" t="str">
        <f>VLOOKUP(VALUE(V67),Háttér!B$23:C$48,2)</f>
        <v>Élelmiszeripar</v>
      </c>
      <c r="D67" s="32" t="str">
        <f>IF(W67="","",INDEX(Háttér!K$23:K$65,MATCH(W67,Háttér!J$23:J$65,0)))</f>
        <v xml:space="preserve"> Élelmiszeripar</v>
      </c>
      <c r="E67" s="65" t="str">
        <f>VLOOKUP(S67,Háttér!B$67:C$127,2)</f>
        <v>Élelmiszergyártás</v>
      </c>
      <c r="F67" s="33" t="str">
        <f t="shared" si="1"/>
        <v xml:space="preserve"> Keksz- és ostyakészítő</v>
      </c>
      <c r="G67" s="108"/>
      <c r="H67" s="69"/>
      <c r="I67" s="34" t="str">
        <f>VLOOKUP(R67,Háttér!B$9:F$20,4)</f>
        <v>8. évf.</v>
      </c>
      <c r="J67" s="34" t="str">
        <f>VLOOKUP(R67,Háttér!B$9:F$20,5)</f>
        <v>középfok - alsó</v>
      </c>
      <c r="K67" s="35" t="str">
        <f>X67</f>
        <v xml:space="preserve"> -</v>
      </c>
      <c r="L67" s="35" t="str">
        <f>Y67</f>
        <v xml:space="preserve"> 320-480 óra</v>
      </c>
      <c r="M67" s="39" t="str">
        <f>Z67</f>
        <v xml:space="preserve"> TK</v>
      </c>
      <c r="N67" s="52" t="str">
        <f t="shared" si="2"/>
        <v>31 541  17</v>
      </c>
      <c r="O67" s="36" t="str">
        <f>AC67</f>
        <v>AM</v>
      </c>
      <c r="P67" s="62"/>
      <c r="Q67" s="55">
        <v>35</v>
      </c>
      <c r="R67" s="104">
        <v>31</v>
      </c>
      <c r="S67" s="104">
        <v>541</v>
      </c>
      <c r="T67" s="105" t="s">
        <v>612</v>
      </c>
      <c r="U67" s="106" t="s">
        <v>613</v>
      </c>
      <c r="V67" s="104">
        <v>21</v>
      </c>
      <c r="W67" s="104" t="s">
        <v>172</v>
      </c>
      <c r="X67" s="104" t="s">
        <v>320</v>
      </c>
      <c r="Y67" s="104" t="s">
        <v>575</v>
      </c>
      <c r="Z67" s="104" t="s">
        <v>318</v>
      </c>
      <c r="AA67" s="104">
        <v>3</v>
      </c>
      <c r="AB67" s="106" t="s">
        <v>173</v>
      </c>
      <c r="AC67" s="104" t="s">
        <v>392</v>
      </c>
      <c r="IV67" s="68"/>
      <c r="XFD67" s="121"/>
    </row>
    <row r="68" spans="1:256 16384:16384" ht="49.8" customHeight="1" x14ac:dyDescent="0.25">
      <c r="A68" s="67">
        <f t="shared" si="0"/>
        <v>65</v>
      </c>
      <c r="B68" s="31" t="str">
        <f>VLOOKUP(R68,Háttér!B$9:G$20,6,0)</f>
        <v>Rész</v>
      </c>
      <c r="C68" s="38" t="str">
        <f>VLOOKUP(VALUE(V68),Háttér!B$23:C$48,2)</f>
        <v>Élelmiszeripar</v>
      </c>
      <c r="D68" s="32" t="str">
        <f>IF(W68="","",INDEX(Háttér!K$23:K$65,MATCH(W68,Háttér!J$23:J$65,0)))</f>
        <v xml:space="preserve"> Élelmiszeripar</v>
      </c>
      <c r="E68" s="65" t="str">
        <f>VLOOKUP(S68,Háttér!B$67:C$127,2)</f>
        <v>Élelmiszergyártás</v>
      </c>
      <c r="F68" s="33" t="str">
        <f t="shared" si="1"/>
        <v xml:space="preserve"> Konzervgyártó</v>
      </c>
      <c r="G68" s="108"/>
      <c r="H68" s="69"/>
      <c r="I68" s="34" t="str">
        <f>VLOOKUP(R68,Háttér!B$9:F$20,4)</f>
        <v>8. évf.</v>
      </c>
      <c r="J68" s="34" t="str">
        <f>VLOOKUP(R68,Háttér!B$9:F$20,5)</f>
        <v>középfok - alsó</v>
      </c>
      <c r="K68" s="35" t="str">
        <f>X68</f>
        <v xml:space="preserve"> -</v>
      </c>
      <c r="L68" s="35" t="str">
        <f>Y68</f>
        <v xml:space="preserve"> 320-480 óra</v>
      </c>
      <c r="M68" s="39" t="str">
        <f>Z68</f>
        <v xml:space="preserve"> TK</v>
      </c>
      <c r="N68" s="52" t="str">
        <f t="shared" si="2"/>
        <v>31 541  19</v>
      </c>
      <c r="O68" s="36" t="str">
        <f>AC68</f>
        <v>AM</v>
      </c>
      <c r="P68" s="62"/>
      <c r="Q68" s="55">
        <v>39</v>
      </c>
      <c r="R68" s="104">
        <v>31</v>
      </c>
      <c r="S68" s="104">
        <v>541</v>
      </c>
      <c r="T68" s="105" t="s">
        <v>618</v>
      </c>
      <c r="U68" s="106" t="s">
        <v>619</v>
      </c>
      <c r="V68" s="104">
        <v>21</v>
      </c>
      <c r="W68" s="104" t="s">
        <v>172</v>
      </c>
      <c r="X68" s="104" t="s">
        <v>320</v>
      </c>
      <c r="Y68" s="104" t="s">
        <v>575</v>
      </c>
      <c r="Z68" s="104" t="s">
        <v>318</v>
      </c>
      <c r="AA68" s="104">
        <v>3</v>
      </c>
      <c r="AB68" s="106" t="s">
        <v>173</v>
      </c>
      <c r="AC68" s="104" t="s">
        <v>392</v>
      </c>
      <c r="IV68" s="68"/>
      <c r="XFD68" s="121"/>
    </row>
    <row r="69" spans="1:256 16384:16384" ht="49.8" customHeight="1" x14ac:dyDescent="0.25">
      <c r="A69" s="67">
        <f t="shared" ref="A69:A132" si="3">A68+1</f>
        <v>66</v>
      </c>
      <c r="B69" s="31" t="str">
        <f>VLOOKUP(R69,Háttér!B$9:G$20,6,0)</f>
        <v>Rész</v>
      </c>
      <c r="C69" s="38" t="str">
        <f>VLOOKUP(VALUE(V69),Háttér!B$23:C$48,2)</f>
        <v>Élelmiszeripar</v>
      </c>
      <c r="D69" s="32" t="str">
        <f>IF(W69="","",INDEX(Háttér!K$23:K$65,MATCH(W69,Háttér!J$23:J$65,0)))</f>
        <v xml:space="preserve"> Élelmiszeripar</v>
      </c>
      <c r="E69" s="65" t="str">
        <f>VLOOKUP(S69,Háttér!B$67:C$127,2)</f>
        <v>Élelmiszergyártás</v>
      </c>
      <c r="F69" s="33" t="str">
        <f t="shared" ref="F69:F132" si="4">U69</f>
        <v xml:space="preserve"> Pincemunkás</v>
      </c>
      <c r="G69" s="108"/>
      <c r="H69" s="69"/>
      <c r="I69" s="34" t="str">
        <f>VLOOKUP(R69,Háttér!B$9:F$20,4)</f>
        <v>8. évf.</v>
      </c>
      <c r="J69" s="34" t="str">
        <f>VLOOKUP(R69,Háttér!B$9:F$20,5)</f>
        <v>középfok - alsó</v>
      </c>
      <c r="K69" s="35" t="str">
        <f>X69</f>
        <v xml:space="preserve"> -</v>
      </c>
      <c r="L69" s="35" t="str">
        <f>Y69</f>
        <v xml:space="preserve"> 320-480 óra</v>
      </c>
      <c r="M69" s="39" t="str">
        <f>Z69</f>
        <v xml:space="preserve"> TK</v>
      </c>
      <c r="N69" s="52" t="str">
        <f t="shared" ref="N69:N132" si="5">CONCATENATE(R69," ",S69," ",T69)</f>
        <v>31 541  23</v>
      </c>
      <c r="O69" s="36" t="str">
        <f>AC69</f>
        <v>AM</v>
      </c>
      <c r="P69" s="62"/>
      <c r="Q69" s="55">
        <v>52</v>
      </c>
      <c r="R69" s="104">
        <v>31</v>
      </c>
      <c r="S69" s="104">
        <v>541</v>
      </c>
      <c r="T69" s="105" t="s">
        <v>636</v>
      </c>
      <c r="U69" s="106" t="s">
        <v>637</v>
      </c>
      <c r="V69" s="104">
        <v>21</v>
      </c>
      <c r="W69" s="104" t="s">
        <v>172</v>
      </c>
      <c r="X69" s="104" t="s">
        <v>320</v>
      </c>
      <c r="Y69" s="104" t="s">
        <v>575</v>
      </c>
      <c r="Z69" s="104" t="s">
        <v>318</v>
      </c>
      <c r="AA69" s="104">
        <v>3</v>
      </c>
      <c r="AB69" s="106" t="s">
        <v>173</v>
      </c>
      <c r="AC69" s="104" t="s">
        <v>392</v>
      </c>
      <c r="IV69" s="68"/>
      <c r="XFD69" s="121"/>
    </row>
    <row r="70" spans="1:256 16384:16384" ht="49.8" customHeight="1" x14ac:dyDescent="0.25">
      <c r="A70" s="67">
        <f t="shared" si="3"/>
        <v>67</v>
      </c>
      <c r="B70" s="31" t="str">
        <f>VLOOKUP(R70,Háttér!B$9:G$20,6,0)</f>
        <v>Rész</v>
      </c>
      <c r="C70" s="38" t="str">
        <f>VLOOKUP(VALUE(V70),Háttér!B$23:C$48,2)</f>
        <v>Élelmiszeripar</v>
      </c>
      <c r="D70" s="32" t="str">
        <f>IF(W70="","",INDEX(Háttér!K$23:K$65,MATCH(W70,Háttér!J$23:J$65,0)))</f>
        <v xml:space="preserve"> Élelmiszeripar</v>
      </c>
      <c r="E70" s="65" t="str">
        <f>VLOOKUP(S70,Háttér!B$67:C$127,2)</f>
        <v>Élelmiszergyártás</v>
      </c>
      <c r="F70" s="33" t="str">
        <f t="shared" si="4"/>
        <v xml:space="preserve"> Sörgyártó</v>
      </c>
      <c r="G70" s="108"/>
      <c r="H70" s="69"/>
      <c r="I70" s="34" t="str">
        <f>VLOOKUP(R70,Háttér!B$9:F$20,4)</f>
        <v>8. évf.</v>
      </c>
      <c r="J70" s="34" t="str">
        <f>VLOOKUP(R70,Háttér!B$9:F$20,5)</f>
        <v>középfok - alsó</v>
      </c>
      <c r="K70" s="35" t="str">
        <f>X70</f>
        <v xml:space="preserve"> -</v>
      </c>
      <c r="L70" s="35" t="str">
        <f>Y70</f>
        <v xml:space="preserve"> 320-480 óra</v>
      </c>
      <c r="M70" s="39" t="str">
        <f>Z70</f>
        <v xml:space="preserve"> TK</v>
      </c>
      <c r="N70" s="52" t="str">
        <f t="shared" si="5"/>
        <v>31 541  08</v>
      </c>
      <c r="O70" s="36" t="str">
        <f>AC70</f>
        <v>AM</v>
      </c>
      <c r="P70" s="62"/>
      <c r="Q70" s="55">
        <v>58</v>
      </c>
      <c r="R70" s="104">
        <v>31</v>
      </c>
      <c r="S70" s="104">
        <v>541</v>
      </c>
      <c r="T70" s="105" t="s">
        <v>582</v>
      </c>
      <c r="U70" s="106" t="s">
        <v>644</v>
      </c>
      <c r="V70" s="104">
        <v>21</v>
      </c>
      <c r="W70" s="104" t="s">
        <v>172</v>
      </c>
      <c r="X70" s="104" t="s">
        <v>320</v>
      </c>
      <c r="Y70" s="104" t="s">
        <v>575</v>
      </c>
      <c r="Z70" s="104" t="s">
        <v>318</v>
      </c>
      <c r="AA70" s="104">
        <v>3</v>
      </c>
      <c r="AB70" s="106" t="s">
        <v>173</v>
      </c>
      <c r="AC70" s="104" t="s">
        <v>392</v>
      </c>
      <c r="IV70" s="68"/>
      <c r="XFD70" s="121"/>
    </row>
    <row r="71" spans="1:256 16384:16384" ht="49.8" customHeight="1" x14ac:dyDescent="0.25">
      <c r="A71" s="67">
        <f t="shared" si="3"/>
        <v>68</v>
      </c>
      <c r="B71" s="31" t="str">
        <f>VLOOKUP(R71,Háttér!B$9:G$20,6,0)</f>
        <v>Rész</v>
      </c>
      <c r="C71" s="38" t="str">
        <f>VLOOKUP(VALUE(V71),Háttér!B$23:C$48,2)</f>
        <v>Élelmiszeripar</v>
      </c>
      <c r="D71" s="32" t="str">
        <f>IF(W71="","",INDEX(Háttér!K$23:K$65,MATCH(W71,Háttér!J$23:J$65,0)))</f>
        <v xml:space="preserve"> Élelmiszeripar</v>
      </c>
      <c r="E71" s="65" t="str">
        <f>VLOOKUP(S71,Háttér!B$67:C$127,2)</f>
        <v>Élelmiszergyártás</v>
      </c>
      <c r="F71" s="120" t="str">
        <f t="shared" si="4"/>
        <v xml:space="preserve"> Süteménykészítő</v>
      </c>
      <c r="G71" s="108"/>
      <c r="H71" s="69"/>
      <c r="I71" s="34" t="str">
        <f>VLOOKUP(R71,Háttér!B$9:F$20,4)</f>
        <v>8. évf.</v>
      </c>
      <c r="J71" s="34" t="str">
        <f>VLOOKUP(R71,Háttér!B$9:F$20,5)</f>
        <v>középfok - alsó</v>
      </c>
      <c r="K71" s="35" t="str">
        <f>X71</f>
        <v xml:space="preserve"> -</v>
      </c>
      <c r="L71" s="35" t="str">
        <f>Y71</f>
        <v xml:space="preserve"> 500-600 óra</v>
      </c>
      <c r="M71" s="39" t="str">
        <f>Z71</f>
        <v xml:space="preserve"> TK</v>
      </c>
      <c r="N71" s="52" t="str">
        <f t="shared" si="5"/>
        <v>31 541  24</v>
      </c>
      <c r="O71" s="36" t="str">
        <f>AC71</f>
        <v>AM</v>
      </c>
      <c r="P71" s="62"/>
      <c r="Q71" s="55">
        <v>59</v>
      </c>
      <c r="R71" s="104">
        <v>31</v>
      </c>
      <c r="S71" s="104">
        <v>541</v>
      </c>
      <c r="T71" s="105" t="s">
        <v>645</v>
      </c>
      <c r="U71" s="106" t="s">
        <v>646</v>
      </c>
      <c r="V71" s="104">
        <v>21</v>
      </c>
      <c r="W71" s="104" t="s">
        <v>172</v>
      </c>
      <c r="X71" s="104" t="s">
        <v>320</v>
      </c>
      <c r="Y71" s="104" t="s">
        <v>647</v>
      </c>
      <c r="Z71" s="104" t="s">
        <v>318</v>
      </c>
      <c r="AA71" s="104">
        <v>3</v>
      </c>
      <c r="AB71" s="106" t="s">
        <v>173</v>
      </c>
      <c r="AC71" s="104" t="s">
        <v>392</v>
      </c>
      <c r="IV71" s="68"/>
      <c r="XFD71" s="121"/>
    </row>
    <row r="72" spans="1:256 16384:16384" ht="49.8" customHeight="1" x14ac:dyDescent="0.25">
      <c r="A72" s="67">
        <f t="shared" si="3"/>
        <v>69</v>
      </c>
      <c r="B72" s="31" t="str">
        <f>VLOOKUP(R72,Háttér!B$9:G$20,6,0)</f>
        <v>Rész</v>
      </c>
      <c r="C72" s="38" t="str">
        <f>VLOOKUP(VALUE(V72),Háttér!B$23:C$48,2)</f>
        <v>Élelmiszeripar</v>
      </c>
      <c r="D72" s="32" t="str">
        <f>IF(W72="","",INDEX(Háttér!K$23:K$65,MATCH(W72,Háttér!J$23:J$65,0)))</f>
        <v xml:space="preserve"> Élelmiszeripar</v>
      </c>
      <c r="E72" s="65" t="str">
        <f>VLOOKUP(S72,Háttér!B$67:C$127,2)</f>
        <v>Élelmiszergyártás</v>
      </c>
      <c r="F72" s="33" t="str">
        <f t="shared" si="4"/>
        <v xml:space="preserve"> Sütőipari és gyorspékségi munkás</v>
      </c>
      <c r="G72" s="108"/>
      <c r="H72" s="69"/>
      <c r="I72" s="34" t="str">
        <f>VLOOKUP(R72,Háttér!B$9:F$20,4)</f>
        <v>8. évf. nélkül</v>
      </c>
      <c r="J72" s="34" t="str">
        <f>VLOOKUP(R72,Háttér!B$9:F$20,5)</f>
        <v>alapfok</v>
      </c>
      <c r="K72" s="35" t="str">
        <f>X72</f>
        <v xml:space="preserve"> -</v>
      </c>
      <c r="L72" s="35" t="str">
        <f>Y72</f>
        <v xml:space="preserve"> 320-480 óra</v>
      </c>
      <c r="M72" s="39" t="str">
        <f>Z72</f>
        <v xml:space="preserve"> TK</v>
      </c>
      <c r="N72" s="52" t="str">
        <f t="shared" si="5"/>
        <v>21 541  02</v>
      </c>
      <c r="O72" s="36" t="str">
        <f>AC72</f>
        <v>AM</v>
      </c>
      <c r="P72" s="62"/>
      <c r="Q72" s="55">
        <v>60</v>
      </c>
      <c r="R72" s="104">
        <v>21</v>
      </c>
      <c r="S72" s="104">
        <v>541</v>
      </c>
      <c r="T72" s="105" t="s">
        <v>554</v>
      </c>
      <c r="U72" s="106" t="s">
        <v>648</v>
      </c>
      <c r="V72" s="104">
        <v>21</v>
      </c>
      <c r="W72" s="104" t="s">
        <v>172</v>
      </c>
      <c r="X72" s="104" t="s">
        <v>320</v>
      </c>
      <c r="Y72" s="104" t="s">
        <v>575</v>
      </c>
      <c r="Z72" s="104" t="s">
        <v>318</v>
      </c>
      <c r="AA72" s="104">
        <v>2</v>
      </c>
      <c r="AB72" s="106" t="s">
        <v>173</v>
      </c>
      <c r="AC72" s="104" t="s">
        <v>392</v>
      </c>
      <c r="IV72" s="68"/>
      <c r="XFD72" s="121"/>
    </row>
    <row r="73" spans="1:256 16384:16384" ht="49.8" customHeight="1" x14ac:dyDescent="0.25">
      <c r="A73" s="67">
        <f t="shared" si="3"/>
        <v>70</v>
      </c>
      <c r="B73" s="31" t="str">
        <f>VLOOKUP(R73,Háttér!B$9:G$20,6,0)</f>
        <v>Rész</v>
      </c>
      <c r="C73" s="38" t="str">
        <f>VLOOKUP(VALUE(V73),Háttér!B$23:C$48,2)</f>
        <v>Élelmiszeripar</v>
      </c>
      <c r="D73" s="32" t="str">
        <f>IF(W73="","",INDEX(Háttér!K$23:K$65,MATCH(W73,Háttér!J$23:J$65,0)))</f>
        <v xml:space="preserve"> Élelmiszeripar</v>
      </c>
      <c r="E73" s="65" t="str">
        <f>VLOOKUP(S73,Háttér!B$67:C$127,2)</f>
        <v>Élelmiszergyártás</v>
      </c>
      <c r="F73" s="120" t="str">
        <f t="shared" si="4"/>
        <v xml:space="preserve"> Szőlőfeldolgozó</v>
      </c>
      <c r="G73" s="108"/>
      <c r="H73" s="69"/>
      <c r="I73" s="34" t="str">
        <f>VLOOKUP(R73,Háttér!B$9:F$20,4)</f>
        <v>8. évf.</v>
      </c>
      <c r="J73" s="34" t="str">
        <f>VLOOKUP(R73,Háttér!B$9:F$20,5)</f>
        <v>középfok - alsó</v>
      </c>
      <c r="K73" s="35" t="str">
        <f>X73</f>
        <v xml:space="preserve"> -</v>
      </c>
      <c r="L73" s="35" t="str">
        <f>Y73</f>
        <v xml:space="preserve"> 400-600 óra</v>
      </c>
      <c r="M73" s="39" t="str">
        <f>Z73</f>
        <v xml:space="preserve"> TK</v>
      </c>
      <c r="N73" s="52" t="str">
        <f t="shared" si="5"/>
        <v>31 541  25</v>
      </c>
      <c r="O73" s="36" t="str">
        <f>AC73</f>
        <v>AM</v>
      </c>
      <c r="P73" s="62"/>
      <c r="Q73" s="55">
        <v>65</v>
      </c>
      <c r="R73" s="104">
        <v>31</v>
      </c>
      <c r="S73" s="104">
        <v>541</v>
      </c>
      <c r="T73" s="105" t="s">
        <v>653</v>
      </c>
      <c r="U73" s="106" t="s">
        <v>654</v>
      </c>
      <c r="V73" s="104">
        <v>21</v>
      </c>
      <c r="W73" s="104" t="s">
        <v>172</v>
      </c>
      <c r="X73" s="104" t="s">
        <v>320</v>
      </c>
      <c r="Y73" s="104" t="s">
        <v>553</v>
      </c>
      <c r="Z73" s="104" t="s">
        <v>318</v>
      </c>
      <c r="AA73" s="104">
        <v>3</v>
      </c>
      <c r="AB73" s="106" t="s">
        <v>173</v>
      </c>
      <c r="AC73" s="107" t="s">
        <v>392</v>
      </c>
      <c r="IV73" s="68"/>
      <c r="XFD73" s="121"/>
    </row>
    <row r="74" spans="1:256 16384:16384" ht="49.8" customHeight="1" x14ac:dyDescent="0.25">
      <c r="A74" s="67">
        <f t="shared" si="3"/>
        <v>71</v>
      </c>
      <c r="B74" s="31" t="str">
        <f>VLOOKUP(R74,Háttér!B$9:G$20,6,0)</f>
        <v>Rész</v>
      </c>
      <c r="C74" s="38" t="str">
        <f>VLOOKUP(VALUE(V74),Háttér!B$23:C$48,2)</f>
        <v>Élelmiszeripar</v>
      </c>
      <c r="D74" s="32" t="str">
        <f>IF(W74="","",INDEX(Háttér!K$23:K$65,MATCH(W74,Háttér!J$23:J$65,0)))</f>
        <v xml:space="preserve"> Élelmiszeripar</v>
      </c>
      <c r="E74" s="65" t="str">
        <f>VLOOKUP(S74,Háttér!B$67:C$127,2)</f>
        <v>Élelmiszergyártás</v>
      </c>
      <c r="F74" s="33" t="str">
        <f t="shared" si="4"/>
        <v xml:space="preserve"> Tejipari munkás</v>
      </c>
      <c r="G74" s="108"/>
      <c r="H74" s="69"/>
      <c r="I74" s="34" t="str">
        <f>VLOOKUP(R74,Háttér!B$9:F$20,4)</f>
        <v>8. évf.</v>
      </c>
      <c r="J74" s="34" t="str">
        <f>VLOOKUP(R74,Háttér!B$9:F$20,5)</f>
        <v>középfok - alsó</v>
      </c>
      <c r="K74" s="35" t="str">
        <f>X74</f>
        <v xml:space="preserve"> -</v>
      </c>
      <c r="L74" s="35" t="str">
        <f>Y74</f>
        <v xml:space="preserve"> 480-720 óra</v>
      </c>
      <c r="M74" s="39" t="str">
        <f>Z74</f>
        <v xml:space="preserve"> TK</v>
      </c>
      <c r="N74" s="52" t="str">
        <f t="shared" si="5"/>
        <v>31 541  09</v>
      </c>
      <c r="O74" s="36" t="str">
        <f>AC74</f>
        <v>AM</v>
      </c>
      <c r="P74" s="62"/>
      <c r="Q74" s="55">
        <v>66</v>
      </c>
      <c r="R74" s="104">
        <v>31</v>
      </c>
      <c r="S74" s="104">
        <v>541</v>
      </c>
      <c r="T74" s="105" t="s">
        <v>590</v>
      </c>
      <c r="U74" s="106" t="s">
        <v>655</v>
      </c>
      <c r="V74" s="104">
        <v>21</v>
      </c>
      <c r="W74" s="104" t="s">
        <v>172</v>
      </c>
      <c r="X74" s="104" t="s">
        <v>320</v>
      </c>
      <c r="Y74" s="104" t="s">
        <v>556</v>
      </c>
      <c r="Z74" s="104" t="s">
        <v>318</v>
      </c>
      <c r="AA74" s="104">
        <v>3</v>
      </c>
      <c r="AB74" s="106" t="s">
        <v>173</v>
      </c>
      <c r="AC74" s="107" t="s">
        <v>392</v>
      </c>
      <c r="IV74" s="68"/>
      <c r="XFD74" s="121"/>
    </row>
    <row r="75" spans="1:256 16384:16384" ht="49.8" customHeight="1" x14ac:dyDescent="0.25">
      <c r="A75" s="67">
        <f t="shared" si="3"/>
        <v>72</v>
      </c>
      <c r="B75" s="31" t="str">
        <f>VLOOKUP(R75,Háttér!B$9:G$20,6,0)</f>
        <v>Rész</v>
      </c>
      <c r="C75" s="38" t="str">
        <f>VLOOKUP(VALUE(V75),Háttér!B$23:C$48,2)</f>
        <v>Élelmiszeripar</v>
      </c>
      <c r="D75" s="32" t="str">
        <f>IF(W75="","",INDEX(Háttér!K$23:K$65,MATCH(W75,Háttér!J$23:J$65,0)))</f>
        <v xml:space="preserve"> Élelmiszeripar</v>
      </c>
      <c r="E75" s="65" t="str">
        <f>VLOOKUP(S75,Háttér!B$67:C$127,2)</f>
        <v>Élelmiszergyártás</v>
      </c>
      <c r="F75" s="120" t="str">
        <f t="shared" si="4"/>
        <v xml:space="preserve"> Üdítőital-ipari termékkészítő</v>
      </c>
      <c r="G75" s="108"/>
      <c r="H75" s="69"/>
      <c r="I75" s="34" t="str">
        <f>VLOOKUP(R75,Háttér!B$9:F$20,4)</f>
        <v>8. évf.</v>
      </c>
      <c r="J75" s="34" t="str">
        <f>VLOOKUP(R75,Háttér!B$9:F$20,5)</f>
        <v>középfok - alsó</v>
      </c>
      <c r="K75" s="35" t="str">
        <f>X75</f>
        <v xml:space="preserve"> -</v>
      </c>
      <c r="L75" s="35" t="str">
        <f>Y75</f>
        <v xml:space="preserve"> 240-360 óra</v>
      </c>
      <c r="M75" s="39" t="str">
        <f>Z75</f>
        <v xml:space="preserve"> TK</v>
      </c>
      <c r="N75" s="52" t="str">
        <f t="shared" si="5"/>
        <v>31 541  10</v>
      </c>
      <c r="O75" s="36" t="str">
        <f>AC75</f>
        <v>AM</v>
      </c>
      <c r="P75" s="62"/>
      <c r="Q75" s="55">
        <v>69</v>
      </c>
      <c r="R75" s="104">
        <v>31</v>
      </c>
      <c r="S75" s="104">
        <v>541</v>
      </c>
      <c r="T75" s="105" t="s">
        <v>599</v>
      </c>
      <c r="U75" s="106" t="s">
        <v>659</v>
      </c>
      <c r="V75" s="104">
        <v>21</v>
      </c>
      <c r="W75" s="104" t="s">
        <v>172</v>
      </c>
      <c r="X75" s="104" t="s">
        <v>320</v>
      </c>
      <c r="Y75" s="104" t="s">
        <v>558</v>
      </c>
      <c r="Z75" s="104" t="s">
        <v>318</v>
      </c>
      <c r="AA75" s="104">
        <v>3</v>
      </c>
      <c r="AB75" s="106" t="s">
        <v>173</v>
      </c>
      <c r="AC75" s="104" t="s">
        <v>392</v>
      </c>
      <c r="IV75" s="68"/>
      <c r="XFD75" s="121"/>
    </row>
    <row r="76" spans="1:256 16384:16384" ht="49.8" customHeight="1" x14ac:dyDescent="0.25">
      <c r="A76" s="67">
        <f t="shared" si="3"/>
        <v>73</v>
      </c>
      <c r="B76" s="31" t="str">
        <f>VLOOKUP(R76,Háttér!B$9:G$20,6,0)</f>
        <v>Rész</v>
      </c>
      <c r="C76" s="38" t="str">
        <f>VLOOKUP(VALUE(V76),Háttér!B$23:C$48,2)</f>
        <v>Élelmiszeripar</v>
      </c>
      <c r="D76" s="32" t="str">
        <f>IF(W76="","",INDEX(Háttér!K$23:K$65,MATCH(W76,Háttér!J$23:J$65,0)))</f>
        <v xml:space="preserve"> Élelmiszeripar</v>
      </c>
      <c r="E76" s="65" t="str">
        <f>VLOOKUP(S76,Háttér!B$67:C$127,2)</f>
        <v>Élelmiszergyártás</v>
      </c>
      <c r="F76" s="33" t="str">
        <f t="shared" si="4"/>
        <v xml:space="preserve"> Vágóhídi munkás</v>
      </c>
      <c r="G76" s="108"/>
      <c r="H76" s="69"/>
      <c r="I76" s="34" t="str">
        <f>VLOOKUP(R76,Háttér!B$9:F$20,4)</f>
        <v>8. évf. nélkül</v>
      </c>
      <c r="J76" s="34" t="str">
        <f>VLOOKUP(R76,Háttér!B$9:F$20,5)</f>
        <v>alapfok</v>
      </c>
      <c r="K76" s="35" t="str">
        <f>X76</f>
        <v xml:space="preserve"> -</v>
      </c>
      <c r="L76" s="35" t="str">
        <f>Y76</f>
        <v xml:space="preserve"> 240-360 óra</v>
      </c>
      <c r="M76" s="39" t="str">
        <f>Z76</f>
        <v xml:space="preserve"> TK</v>
      </c>
      <c r="N76" s="52" t="str">
        <f t="shared" si="5"/>
        <v>21 541  03</v>
      </c>
      <c r="O76" s="36" t="str">
        <f>AC76</f>
        <v>AM</v>
      </c>
      <c r="P76" s="62"/>
      <c r="Q76" s="55">
        <v>70</v>
      </c>
      <c r="R76" s="104">
        <v>21</v>
      </c>
      <c r="S76" s="104">
        <v>541</v>
      </c>
      <c r="T76" s="105" t="s">
        <v>615</v>
      </c>
      <c r="U76" s="106" t="s">
        <v>660</v>
      </c>
      <c r="V76" s="104">
        <v>21</v>
      </c>
      <c r="W76" s="104" t="s">
        <v>172</v>
      </c>
      <c r="X76" s="104" t="s">
        <v>320</v>
      </c>
      <c r="Y76" s="104" t="s">
        <v>558</v>
      </c>
      <c r="Z76" s="104" t="s">
        <v>318</v>
      </c>
      <c r="AA76" s="104">
        <v>2</v>
      </c>
      <c r="AB76" s="106" t="s">
        <v>173</v>
      </c>
      <c r="AC76" s="104" t="s">
        <v>392</v>
      </c>
      <c r="IV76" s="68"/>
      <c r="XFD76" s="121"/>
    </row>
    <row r="77" spans="1:256 16384:16384" ht="49.8" hidden="1" customHeight="1" x14ac:dyDescent="0.25">
      <c r="A77" s="67">
        <f t="shared" si="3"/>
        <v>74</v>
      </c>
      <c r="B77" s="31" t="e">
        <f>VLOOKUP(R77,Háttér!B$9:G$20,6,0)</f>
        <v>#N/A</v>
      </c>
      <c r="C77" s="38"/>
      <c r="D77" s="32"/>
      <c r="E77" s="65"/>
      <c r="F77" s="33"/>
      <c r="G77" s="108"/>
      <c r="H77" s="69"/>
      <c r="I77" s="34"/>
      <c r="J77" s="34"/>
      <c r="K77" s="35"/>
      <c r="L77" s="35"/>
      <c r="M77" s="39"/>
      <c r="N77" s="52"/>
      <c r="O77" s="36"/>
      <c r="P77" s="62"/>
      <c r="Q77" s="55"/>
      <c r="R77" s="104"/>
      <c r="S77" s="104"/>
      <c r="T77" s="105"/>
      <c r="U77" s="106"/>
      <c r="V77" s="104"/>
      <c r="W77" s="104"/>
      <c r="X77" s="104"/>
      <c r="Y77" s="104"/>
      <c r="Z77" s="104"/>
      <c r="AA77" s="104"/>
      <c r="AB77" s="106"/>
      <c r="AC77" s="104"/>
      <c r="IV77" s="68"/>
      <c r="XFD77" s="121"/>
    </row>
    <row r="78" spans="1:256 16384:16384" ht="49.8" hidden="1" customHeight="1" x14ac:dyDescent="0.25">
      <c r="A78" s="67">
        <f t="shared" si="3"/>
        <v>75</v>
      </c>
      <c r="B78" s="31" t="e">
        <f>VLOOKUP(R78,Háttér!B$9:G$20,6,0)</f>
        <v>#N/A</v>
      </c>
      <c r="C78" s="38"/>
      <c r="D78" s="32"/>
      <c r="E78" s="65"/>
      <c r="F78" s="120"/>
      <c r="G78" s="108"/>
      <c r="H78" s="69"/>
      <c r="I78" s="34"/>
      <c r="J78" s="34"/>
      <c r="K78" s="35"/>
      <c r="L78" s="35"/>
      <c r="M78" s="39"/>
      <c r="N78" s="52"/>
      <c r="O78" s="36"/>
      <c r="P78" s="62"/>
      <c r="Q78" s="55"/>
      <c r="R78" s="104"/>
      <c r="S78" s="104"/>
      <c r="T78" s="105"/>
      <c r="U78" s="106"/>
      <c r="V78" s="104"/>
      <c r="W78" s="104"/>
      <c r="X78" s="104"/>
      <c r="Y78" s="104"/>
      <c r="Z78" s="104"/>
      <c r="AA78" s="104"/>
      <c r="AB78" s="106"/>
      <c r="AC78" s="104"/>
      <c r="IV78" s="68"/>
      <c r="XFD78" s="121"/>
    </row>
    <row r="79" spans="1:256 16384:16384" ht="49.8" hidden="1" customHeight="1" x14ac:dyDescent="0.25">
      <c r="A79" s="67">
        <f t="shared" si="3"/>
        <v>76</v>
      </c>
      <c r="B79" s="31" t="e">
        <f>VLOOKUP(R79,Háttér!B$9:G$20,6,0)</f>
        <v>#N/A</v>
      </c>
      <c r="C79" s="38"/>
      <c r="D79" s="32"/>
      <c r="E79" s="65"/>
      <c r="F79" s="120"/>
      <c r="G79" s="108"/>
      <c r="H79" s="69"/>
      <c r="I79" s="34"/>
      <c r="J79" s="34"/>
      <c r="K79" s="35"/>
      <c r="L79" s="35"/>
      <c r="M79" s="39"/>
      <c r="N79" s="52"/>
      <c r="O79" s="36"/>
      <c r="P79" s="62"/>
      <c r="Q79" s="55"/>
      <c r="R79" s="104"/>
      <c r="S79" s="104"/>
      <c r="T79" s="105"/>
      <c r="U79" s="106"/>
      <c r="V79" s="104"/>
      <c r="W79" s="104"/>
      <c r="X79" s="104"/>
      <c r="Y79" s="104"/>
      <c r="Z79" s="104"/>
      <c r="AA79" s="104"/>
      <c r="AB79" s="106"/>
      <c r="AC79" s="107"/>
      <c r="IV79" s="68"/>
      <c r="XFD79" s="121"/>
    </row>
    <row r="80" spans="1:256 16384:16384" ht="49.8" hidden="1" customHeight="1" x14ac:dyDescent="0.25">
      <c r="A80" s="67">
        <f t="shared" si="3"/>
        <v>77</v>
      </c>
      <c r="B80" s="31" t="e">
        <f>VLOOKUP(R80,Háttér!B$9:G$20,6,0)</f>
        <v>#N/A</v>
      </c>
      <c r="C80" s="38"/>
      <c r="D80" s="32"/>
      <c r="E80" s="65"/>
      <c r="F80" s="33"/>
      <c r="G80" s="108"/>
      <c r="H80" s="69"/>
      <c r="I80" s="34"/>
      <c r="J80" s="34"/>
      <c r="K80" s="35"/>
      <c r="L80" s="35"/>
      <c r="M80" s="39"/>
      <c r="N80" s="52"/>
      <c r="O80" s="36"/>
      <c r="P80" s="62"/>
      <c r="Q80" s="55"/>
      <c r="R80" s="104"/>
      <c r="S80" s="104"/>
      <c r="T80" s="105"/>
      <c r="U80" s="106"/>
      <c r="V80" s="104"/>
      <c r="W80" s="104"/>
      <c r="X80" s="104"/>
      <c r="Y80" s="104"/>
      <c r="Z80" s="104"/>
      <c r="AA80" s="104"/>
      <c r="AB80" s="106"/>
      <c r="AC80" s="107"/>
      <c r="IV80" s="68"/>
      <c r="XFD80" s="121"/>
    </row>
    <row r="81" spans="1:256 16384:16384" ht="49.8" hidden="1" customHeight="1" x14ac:dyDescent="0.25">
      <c r="A81" s="67">
        <f t="shared" si="3"/>
        <v>78</v>
      </c>
      <c r="B81" s="31" t="e">
        <f>VLOOKUP(R81,Háttér!B$9:G$20,6,0)</f>
        <v>#N/A</v>
      </c>
      <c r="C81" s="38"/>
      <c r="D81" s="32"/>
      <c r="E81" s="65"/>
      <c r="F81" s="33"/>
      <c r="G81" s="108"/>
      <c r="H81" s="69"/>
      <c r="I81" s="34"/>
      <c r="J81" s="34"/>
      <c r="K81" s="35"/>
      <c r="L81" s="35"/>
      <c r="M81" s="39"/>
      <c r="N81" s="52"/>
      <c r="O81" s="36"/>
      <c r="P81" s="62"/>
      <c r="Q81" s="55"/>
      <c r="R81" s="104"/>
      <c r="S81" s="104"/>
      <c r="T81" s="105"/>
      <c r="U81" s="106"/>
      <c r="V81" s="104"/>
      <c r="W81" s="104"/>
      <c r="X81" s="104"/>
      <c r="Y81" s="104"/>
      <c r="Z81" s="104"/>
      <c r="AA81" s="104"/>
      <c r="AB81" s="106"/>
      <c r="AC81" s="107"/>
      <c r="IV81" s="68"/>
      <c r="XFD81" s="121"/>
    </row>
    <row r="82" spans="1:256 16384:16384" ht="49.8" hidden="1" customHeight="1" x14ac:dyDescent="0.25">
      <c r="A82" s="67">
        <f t="shared" si="3"/>
        <v>79</v>
      </c>
      <c r="B82" s="31" t="e">
        <f>VLOOKUP(R82,Háttér!B$9:G$20,6,0)</f>
        <v>#N/A</v>
      </c>
      <c r="C82" s="38"/>
      <c r="D82" s="32"/>
      <c r="E82" s="65"/>
      <c r="F82" s="33"/>
      <c r="G82" s="108"/>
      <c r="H82" s="69"/>
      <c r="I82" s="34"/>
      <c r="J82" s="34"/>
      <c r="K82" s="35"/>
      <c r="L82" s="35"/>
      <c r="M82" s="39"/>
      <c r="N82" s="52"/>
      <c r="O82" s="36"/>
      <c r="P82" s="62"/>
      <c r="Q82" s="55"/>
      <c r="R82" s="104"/>
      <c r="S82" s="104"/>
      <c r="T82" s="105"/>
      <c r="U82" s="106"/>
      <c r="V82" s="104"/>
      <c r="W82" s="104"/>
      <c r="X82" s="104"/>
      <c r="Y82" s="104"/>
      <c r="Z82" s="104"/>
      <c r="AA82" s="104"/>
      <c r="AB82" s="106"/>
      <c r="AC82" s="107"/>
      <c r="IV82" s="68"/>
      <c r="XFD82" s="121"/>
    </row>
    <row r="83" spans="1:256 16384:16384" ht="49.8" hidden="1" customHeight="1" x14ac:dyDescent="0.25">
      <c r="A83" s="67">
        <f t="shared" si="3"/>
        <v>80</v>
      </c>
      <c r="B83" s="31" t="e">
        <f>VLOOKUP(R83,Háttér!B$9:G$20,6,0)</f>
        <v>#N/A</v>
      </c>
      <c r="C83" s="38"/>
      <c r="D83" s="32"/>
      <c r="E83" s="65"/>
      <c r="F83" s="120"/>
      <c r="G83" s="108"/>
      <c r="H83" s="69"/>
      <c r="I83" s="34"/>
      <c r="J83" s="34"/>
      <c r="K83" s="35"/>
      <c r="L83" s="35"/>
      <c r="M83" s="39"/>
      <c r="N83" s="52"/>
      <c r="O83" s="36"/>
      <c r="P83" s="62"/>
      <c r="Q83" s="55"/>
      <c r="R83" s="104"/>
      <c r="S83" s="104"/>
      <c r="T83" s="105"/>
      <c r="U83" s="106"/>
      <c r="V83" s="104"/>
      <c r="W83" s="104"/>
      <c r="X83" s="104"/>
      <c r="Y83" s="104"/>
      <c r="Z83" s="104"/>
      <c r="AA83" s="104"/>
      <c r="AB83" s="106"/>
      <c r="AC83" s="104"/>
      <c r="IV83" s="68"/>
      <c r="XFD83" s="121"/>
    </row>
    <row r="84" spans="1:256 16384:16384" ht="49.8" hidden="1" customHeight="1" x14ac:dyDescent="0.25">
      <c r="A84" s="67">
        <f t="shared" si="3"/>
        <v>81</v>
      </c>
      <c r="B84" s="31" t="e">
        <f>VLOOKUP(R84,Háttér!B$9:G$20,6,0)</f>
        <v>#N/A</v>
      </c>
      <c r="C84" s="38"/>
      <c r="D84" s="32"/>
      <c r="E84" s="65"/>
      <c r="F84" s="33"/>
      <c r="G84" s="108"/>
      <c r="H84" s="69"/>
      <c r="I84" s="34"/>
      <c r="J84" s="34"/>
      <c r="K84" s="35"/>
      <c r="L84" s="35"/>
      <c r="M84" s="39"/>
      <c r="N84" s="52"/>
      <c r="O84" s="36"/>
      <c r="P84" s="62"/>
      <c r="Q84" s="55"/>
      <c r="R84" s="104"/>
      <c r="S84" s="104"/>
      <c r="T84" s="105"/>
      <c r="U84" s="106"/>
      <c r="V84" s="104"/>
      <c r="W84" s="104"/>
      <c r="X84" s="104"/>
      <c r="Y84" s="104"/>
      <c r="Z84" s="104"/>
      <c r="AA84" s="104"/>
      <c r="AB84" s="106"/>
      <c r="AC84" s="104"/>
      <c r="IV84" s="68"/>
      <c r="XFD84" s="121"/>
    </row>
    <row r="85" spans="1:256 16384:16384" ht="49.8" hidden="1" customHeight="1" x14ac:dyDescent="0.25">
      <c r="A85" s="67">
        <f t="shared" si="3"/>
        <v>82</v>
      </c>
      <c r="B85" s="31" t="e">
        <f>VLOOKUP(R85,Háttér!B$9:G$20,6,0)</f>
        <v>#N/A</v>
      </c>
      <c r="C85" s="38"/>
      <c r="D85" s="32"/>
      <c r="E85" s="65"/>
      <c r="F85" s="33"/>
      <c r="G85" s="108"/>
      <c r="H85" s="69"/>
      <c r="I85" s="34"/>
      <c r="J85" s="34"/>
      <c r="K85" s="35"/>
      <c r="L85" s="35"/>
      <c r="M85" s="39"/>
      <c r="N85" s="52"/>
      <c r="O85" s="36"/>
      <c r="P85" s="62"/>
      <c r="Q85" s="55"/>
      <c r="R85" s="104"/>
      <c r="S85" s="104"/>
      <c r="T85" s="105"/>
      <c r="U85" s="106"/>
      <c r="V85" s="104"/>
      <c r="W85" s="104"/>
      <c r="X85" s="104"/>
      <c r="Y85" s="104"/>
      <c r="Z85" s="104"/>
      <c r="AA85" s="104"/>
      <c r="AB85" s="106"/>
      <c r="AC85" s="104"/>
      <c r="IV85" s="68"/>
      <c r="XFD85" s="121"/>
    </row>
    <row r="86" spans="1:256 16384:16384" ht="49.8" hidden="1" customHeight="1" x14ac:dyDescent="0.25">
      <c r="A86" s="67">
        <f t="shared" si="3"/>
        <v>83</v>
      </c>
      <c r="B86" s="31" t="e">
        <f>VLOOKUP(R86,Háttér!B$9:G$20,6,0)</f>
        <v>#N/A</v>
      </c>
      <c r="C86" s="38"/>
      <c r="D86" s="32"/>
      <c r="E86" s="65"/>
      <c r="F86" s="33"/>
      <c r="G86" s="108"/>
      <c r="H86" s="69"/>
      <c r="I86" s="34"/>
      <c r="J86" s="34"/>
      <c r="K86" s="35"/>
      <c r="L86" s="35"/>
      <c r="M86" s="39"/>
      <c r="N86" s="52"/>
      <c r="O86" s="36"/>
      <c r="P86" s="62"/>
      <c r="Q86" s="55"/>
      <c r="R86" s="104"/>
      <c r="S86" s="104"/>
      <c r="T86" s="105"/>
      <c r="U86" s="106"/>
      <c r="V86" s="104"/>
      <c r="W86" s="104"/>
      <c r="X86" s="104"/>
      <c r="Y86" s="104"/>
      <c r="Z86" s="104"/>
      <c r="AA86" s="104"/>
      <c r="AB86" s="106"/>
      <c r="AC86" s="104"/>
      <c r="IV86" s="68"/>
      <c r="XFD86" s="121"/>
    </row>
    <row r="87" spans="1:256 16384:16384" ht="49.8" hidden="1" customHeight="1" x14ac:dyDescent="0.25">
      <c r="A87" s="67">
        <f t="shared" si="3"/>
        <v>84</v>
      </c>
      <c r="B87" s="31" t="e">
        <f>VLOOKUP(R87,Háttér!B$9:G$20,6,0)</f>
        <v>#N/A</v>
      </c>
      <c r="C87" s="38"/>
      <c r="D87" s="32"/>
      <c r="E87" s="65"/>
      <c r="F87" s="120"/>
      <c r="G87" s="108"/>
      <c r="H87" s="69"/>
      <c r="I87" s="34"/>
      <c r="J87" s="34"/>
      <c r="K87" s="35"/>
      <c r="L87" s="35"/>
      <c r="M87" s="39"/>
      <c r="N87" s="52"/>
      <c r="O87" s="36"/>
      <c r="P87" s="62"/>
      <c r="Q87" s="55"/>
      <c r="R87" s="104"/>
      <c r="S87" s="104"/>
      <c r="T87" s="105"/>
      <c r="U87" s="106"/>
      <c r="V87" s="104"/>
      <c r="W87" s="104"/>
      <c r="X87" s="104"/>
      <c r="Y87" s="104"/>
      <c r="Z87" s="104"/>
      <c r="AA87" s="104"/>
      <c r="AB87" s="106"/>
      <c r="AC87" s="104"/>
      <c r="IV87" s="68"/>
      <c r="XFD87" s="121"/>
    </row>
    <row r="88" spans="1:256 16384:16384" ht="49.8" hidden="1" customHeight="1" x14ac:dyDescent="0.25">
      <c r="A88" s="67">
        <f t="shared" si="3"/>
        <v>85</v>
      </c>
      <c r="B88" s="31" t="e">
        <f>VLOOKUP(R88,Háttér!B$9:G$20,6,0)</f>
        <v>#N/A</v>
      </c>
      <c r="C88" s="38"/>
      <c r="D88" s="32"/>
      <c r="E88" s="65"/>
      <c r="F88" s="33"/>
      <c r="G88" s="108"/>
      <c r="H88" s="69"/>
      <c r="I88" s="34"/>
      <c r="J88" s="34"/>
      <c r="K88" s="35"/>
      <c r="L88" s="35"/>
      <c r="M88" s="39"/>
      <c r="N88" s="52"/>
      <c r="O88" s="36"/>
      <c r="P88" s="62"/>
      <c r="Q88" s="55"/>
      <c r="R88" s="104"/>
      <c r="S88" s="104"/>
      <c r="T88" s="105"/>
      <c r="U88" s="106"/>
      <c r="V88" s="104"/>
      <c r="W88" s="104"/>
      <c r="X88" s="104"/>
      <c r="Y88" s="104"/>
      <c r="Z88" s="104"/>
      <c r="AA88" s="104"/>
      <c r="AB88" s="106"/>
      <c r="AC88" s="104"/>
      <c r="IV88" s="68"/>
      <c r="XFD88" s="121"/>
    </row>
    <row r="89" spans="1:256 16384:16384" ht="49.8" hidden="1" customHeight="1" x14ac:dyDescent="0.25">
      <c r="A89" s="67">
        <f t="shared" si="3"/>
        <v>86</v>
      </c>
      <c r="B89" s="31" t="e">
        <f>VLOOKUP(R89,Háttér!B$9:G$20,6,0)</f>
        <v>#N/A</v>
      </c>
      <c r="C89" s="38"/>
      <c r="D89" s="32"/>
      <c r="E89" s="65"/>
      <c r="F89" s="120"/>
      <c r="G89" s="108"/>
      <c r="H89" s="69"/>
      <c r="I89" s="34"/>
      <c r="J89" s="34"/>
      <c r="K89" s="35"/>
      <c r="L89" s="35"/>
      <c r="M89" s="39"/>
      <c r="N89" s="52"/>
      <c r="O89" s="36"/>
      <c r="P89" s="62"/>
      <c r="Q89" s="55"/>
      <c r="R89" s="104"/>
      <c r="S89" s="104"/>
      <c r="T89" s="105"/>
      <c r="U89" s="106"/>
      <c r="V89" s="104"/>
      <c r="W89" s="104"/>
      <c r="X89" s="104"/>
      <c r="Y89" s="104"/>
      <c r="Z89" s="104"/>
      <c r="AA89" s="104"/>
      <c r="AB89" s="106"/>
      <c r="AC89" s="104"/>
      <c r="IV89" s="68"/>
      <c r="XFD89" s="121"/>
    </row>
    <row r="90" spans="1:256 16384:16384" ht="49.8" hidden="1" customHeight="1" x14ac:dyDescent="0.25">
      <c r="A90" s="67">
        <f t="shared" si="3"/>
        <v>87</v>
      </c>
      <c r="B90" s="31" t="e">
        <f>VLOOKUP(R90,Háttér!B$9:G$20,6,0)</f>
        <v>#N/A</v>
      </c>
      <c r="C90" s="38"/>
      <c r="D90" s="32"/>
      <c r="E90" s="65"/>
      <c r="F90" s="120"/>
      <c r="G90" s="108"/>
      <c r="H90" s="69"/>
      <c r="I90" s="34"/>
      <c r="J90" s="34"/>
      <c r="K90" s="35"/>
      <c r="L90" s="35"/>
      <c r="M90" s="39"/>
      <c r="N90" s="52"/>
      <c r="O90" s="36"/>
      <c r="P90" s="62"/>
      <c r="Q90" s="55"/>
      <c r="R90" s="104"/>
      <c r="S90" s="104"/>
      <c r="T90" s="105"/>
      <c r="U90" s="106"/>
      <c r="V90" s="104"/>
      <c r="W90" s="104"/>
      <c r="X90" s="104"/>
      <c r="Y90" s="104"/>
      <c r="Z90" s="104"/>
      <c r="AA90" s="104"/>
      <c r="AB90" s="106"/>
      <c r="AC90" s="104"/>
      <c r="IV90" s="68"/>
      <c r="XFD90" s="121"/>
    </row>
    <row r="91" spans="1:256 16384:16384" ht="49.8" hidden="1" customHeight="1" x14ac:dyDescent="0.25">
      <c r="A91" s="67">
        <f t="shared" si="3"/>
        <v>88</v>
      </c>
      <c r="B91" s="31" t="e">
        <f>VLOOKUP(R91,Háttér!B$9:G$20,6,0)</f>
        <v>#N/A</v>
      </c>
      <c r="C91" s="38"/>
      <c r="D91" s="32"/>
      <c r="E91" s="65"/>
      <c r="F91" s="120"/>
      <c r="G91" s="108"/>
      <c r="H91" s="69"/>
      <c r="I91" s="34"/>
      <c r="J91" s="34"/>
      <c r="K91" s="35"/>
      <c r="L91" s="35"/>
      <c r="M91" s="39"/>
      <c r="N91" s="52"/>
      <c r="O91" s="36"/>
      <c r="P91" s="62"/>
      <c r="Q91" s="55"/>
      <c r="R91" s="104"/>
      <c r="S91" s="104"/>
      <c r="T91" s="105"/>
      <c r="U91" s="106"/>
      <c r="V91" s="104"/>
      <c r="W91" s="104"/>
      <c r="X91" s="104"/>
      <c r="Y91" s="104"/>
      <c r="Z91" s="104"/>
      <c r="AA91" s="104"/>
      <c r="AB91" s="106"/>
      <c r="AC91" s="104"/>
      <c r="IV91" s="68"/>
      <c r="XFD91" s="121"/>
    </row>
    <row r="92" spans="1:256 16384:16384" ht="49.8" hidden="1" customHeight="1" x14ac:dyDescent="0.25">
      <c r="A92" s="67">
        <f t="shared" si="3"/>
        <v>89</v>
      </c>
      <c r="B92" s="31" t="e">
        <f>VLOOKUP(R92,Háttér!B$9:G$20,6,0)</f>
        <v>#N/A</v>
      </c>
      <c r="C92" s="38"/>
      <c r="D92" s="32"/>
      <c r="E92" s="65"/>
      <c r="F92" s="120"/>
      <c r="G92" s="108"/>
      <c r="H92" s="69"/>
      <c r="I92" s="34"/>
      <c r="J92" s="34"/>
      <c r="K92" s="35"/>
      <c r="L92" s="35"/>
      <c r="M92" s="39"/>
      <c r="N92" s="52"/>
      <c r="O92" s="36"/>
      <c r="P92" s="62"/>
      <c r="Q92" s="55"/>
      <c r="R92" s="104"/>
      <c r="S92" s="104"/>
      <c r="T92" s="105"/>
      <c r="U92" s="106"/>
      <c r="V92" s="104"/>
      <c r="W92" s="104"/>
      <c r="X92" s="104"/>
      <c r="Y92" s="104"/>
      <c r="Z92" s="104"/>
      <c r="AA92" s="104"/>
      <c r="AB92" s="106"/>
      <c r="AC92" s="104"/>
      <c r="IV92" s="68"/>
      <c r="XFD92" s="121"/>
    </row>
    <row r="93" spans="1:256 16384:16384" ht="49.8" hidden="1" customHeight="1" x14ac:dyDescent="0.25">
      <c r="A93" s="67">
        <f t="shared" si="3"/>
        <v>90</v>
      </c>
      <c r="B93" s="31" t="e">
        <f>VLOOKUP(R93,Háttér!B$9:G$20,6,0)</f>
        <v>#N/A</v>
      </c>
      <c r="C93" s="38"/>
      <c r="D93" s="32"/>
      <c r="E93" s="65"/>
      <c r="F93" s="120"/>
      <c r="G93" s="108"/>
      <c r="H93" s="69"/>
      <c r="I93" s="34"/>
      <c r="J93" s="34"/>
      <c r="K93" s="35"/>
      <c r="L93" s="35"/>
      <c r="M93" s="39"/>
      <c r="N93" s="52"/>
      <c r="O93" s="36"/>
      <c r="P93" s="62"/>
      <c r="Q93" s="55"/>
      <c r="R93" s="104"/>
      <c r="S93" s="104"/>
      <c r="T93" s="105"/>
      <c r="U93" s="106"/>
      <c r="V93" s="104"/>
      <c r="W93" s="104"/>
      <c r="X93" s="104"/>
      <c r="Y93" s="104"/>
      <c r="Z93" s="104"/>
      <c r="AA93" s="104"/>
      <c r="AB93" s="106"/>
      <c r="AC93" s="104"/>
      <c r="IV93" s="68"/>
      <c r="XFD93" s="121"/>
    </row>
    <row r="94" spans="1:256 16384:16384" ht="49.8" hidden="1" customHeight="1" x14ac:dyDescent="0.25">
      <c r="A94" s="67">
        <f t="shared" si="3"/>
        <v>91</v>
      </c>
      <c r="B94" s="31" t="e">
        <f>VLOOKUP(R94,Háttér!B$9:G$20,6,0)</f>
        <v>#N/A</v>
      </c>
      <c r="C94" s="38"/>
      <c r="D94" s="32"/>
      <c r="E94" s="65"/>
      <c r="F94" s="120"/>
      <c r="G94" s="108"/>
      <c r="H94" s="69"/>
      <c r="I94" s="34"/>
      <c r="J94" s="34"/>
      <c r="K94" s="35"/>
      <c r="L94" s="35"/>
      <c r="M94" s="39"/>
      <c r="N94" s="52"/>
      <c r="O94" s="36"/>
      <c r="P94" s="62"/>
      <c r="Q94" s="55"/>
      <c r="R94" s="104"/>
      <c r="S94" s="104"/>
      <c r="T94" s="105"/>
      <c r="U94" s="106"/>
      <c r="V94" s="104"/>
      <c r="W94" s="104"/>
      <c r="X94" s="104"/>
      <c r="Y94" s="104"/>
      <c r="Z94" s="104"/>
      <c r="AA94" s="104"/>
      <c r="AB94" s="106"/>
      <c r="AC94" s="104"/>
      <c r="IV94" s="68"/>
      <c r="XFD94" s="121"/>
    </row>
    <row r="95" spans="1:256 16384:16384" ht="49.8" hidden="1" customHeight="1" x14ac:dyDescent="0.25">
      <c r="A95" s="67">
        <f t="shared" si="3"/>
        <v>92</v>
      </c>
      <c r="B95" s="31" t="e">
        <f>VLOOKUP(R95,Háttér!B$9:G$20,6,0)</f>
        <v>#N/A</v>
      </c>
      <c r="C95" s="38"/>
      <c r="D95" s="32"/>
      <c r="E95" s="65"/>
      <c r="F95" s="120"/>
      <c r="G95" s="108"/>
      <c r="H95" s="69"/>
      <c r="I95" s="34"/>
      <c r="J95" s="34"/>
      <c r="K95" s="35"/>
      <c r="L95" s="35"/>
      <c r="M95" s="39"/>
      <c r="N95" s="52"/>
      <c r="O95" s="36"/>
      <c r="P95" s="62"/>
      <c r="Q95" s="55"/>
      <c r="R95" s="104"/>
      <c r="S95" s="104"/>
      <c r="T95" s="105"/>
      <c r="U95" s="106"/>
      <c r="V95" s="104"/>
      <c r="W95" s="104"/>
      <c r="X95" s="104"/>
      <c r="Y95" s="104"/>
      <c r="Z95" s="104"/>
      <c r="AA95" s="104"/>
      <c r="AB95" s="106"/>
      <c r="AC95" s="104"/>
      <c r="IV95" s="68"/>
      <c r="XFD95" s="121"/>
    </row>
    <row r="96" spans="1:256 16384:16384" ht="49.8" hidden="1" customHeight="1" x14ac:dyDescent="0.25">
      <c r="A96" s="67">
        <f t="shared" si="3"/>
        <v>93</v>
      </c>
      <c r="B96" s="31" t="e">
        <f>VLOOKUP(R96,Háttér!B$9:G$20,6,0)</f>
        <v>#N/A</v>
      </c>
      <c r="C96" s="38"/>
      <c r="D96" s="32"/>
      <c r="E96" s="65"/>
      <c r="F96" s="120"/>
      <c r="G96" s="108"/>
      <c r="H96" s="69"/>
      <c r="I96" s="34"/>
      <c r="J96" s="34"/>
      <c r="K96" s="35"/>
      <c r="L96" s="35"/>
      <c r="M96" s="39"/>
      <c r="N96" s="52"/>
      <c r="O96" s="36"/>
      <c r="P96" s="62"/>
      <c r="Q96" s="55"/>
      <c r="R96" s="104"/>
      <c r="S96" s="104"/>
      <c r="T96" s="105"/>
      <c r="U96" s="106"/>
      <c r="V96" s="104"/>
      <c r="W96" s="104"/>
      <c r="X96" s="104"/>
      <c r="Y96" s="104"/>
      <c r="Z96" s="104"/>
      <c r="AA96" s="104"/>
      <c r="AB96" s="106"/>
      <c r="AC96" s="104"/>
      <c r="IV96" s="68"/>
      <c r="XFD96" s="121"/>
    </row>
    <row r="97" spans="1:256 16384:16384" ht="49.8" hidden="1" customHeight="1" x14ac:dyDescent="0.25">
      <c r="A97" s="67">
        <f t="shared" si="3"/>
        <v>94</v>
      </c>
      <c r="B97" s="31" t="e">
        <f>VLOOKUP(R97,Háttér!B$9:G$20,6,0)</f>
        <v>#N/A</v>
      </c>
      <c r="C97" s="38"/>
      <c r="D97" s="32"/>
      <c r="E97" s="65"/>
      <c r="F97" s="33"/>
      <c r="G97" s="108"/>
      <c r="H97" s="69"/>
      <c r="I97" s="34"/>
      <c r="J97" s="34"/>
      <c r="K97" s="35"/>
      <c r="L97" s="35"/>
      <c r="M97" s="39"/>
      <c r="N97" s="52"/>
      <c r="O97" s="36"/>
      <c r="P97" s="62"/>
      <c r="Q97" s="55"/>
      <c r="R97" s="104"/>
      <c r="S97" s="104"/>
      <c r="T97" s="105"/>
      <c r="U97" s="106"/>
      <c r="V97" s="104"/>
      <c r="W97" s="104"/>
      <c r="X97" s="104"/>
      <c r="Y97" s="104"/>
      <c r="Z97" s="104"/>
      <c r="AA97" s="104"/>
      <c r="AB97" s="106"/>
      <c r="AC97" s="104"/>
      <c r="IV97" s="68"/>
      <c r="XFD97" s="121"/>
    </row>
    <row r="98" spans="1:256 16384:16384" ht="49.8" hidden="1" customHeight="1" x14ac:dyDescent="0.25">
      <c r="A98" s="67">
        <f t="shared" si="3"/>
        <v>95</v>
      </c>
      <c r="B98" s="31" t="e">
        <f>VLOOKUP(R98,Háttér!B$9:G$20,6,0)</f>
        <v>#N/A</v>
      </c>
      <c r="C98" s="38"/>
      <c r="D98" s="32"/>
      <c r="E98" s="65"/>
      <c r="F98" s="33"/>
      <c r="G98" s="108"/>
      <c r="H98" s="69"/>
      <c r="I98" s="34"/>
      <c r="J98" s="34"/>
      <c r="K98" s="35"/>
      <c r="L98" s="35"/>
      <c r="M98" s="39"/>
      <c r="N98" s="52"/>
      <c r="O98" s="36"/>
      <c r="P98" s="62"/>
      <c r="Q98" s="55"/>
      <c r="R98" s="104"/>
      <c r="S98" s="104"/>
      <c r="T98" s="105"/>
      <c r="U98" s="106"/>
      <c r="V98" s="104"/>
      <c r="W98" s="104"/>
      <c r="X98" s="104"/>
      <c r="Y98" s="104"/>
      <c r="Z98" s="104"/>
      <c r="AA98" s="104"/>
      <c r="AB98" s="106"/>
      <c r="AC98" s="104"/>
      <c r="IV98" s="68"/>
      <c r="XFD98" s="121"/>
    </row>
    <row r="99" spans="1:256 16384:16384" ht="49.8" hidden="1" customHeight="1" x14ac:dyDescent="0.25">
      <c r="A99" s="67">
        <f t="shared" si="3"/>
        <v>96</v>
      </c>
      <c r="B99" s="31" t="e">
        <f>VLOOKUP(R99,Háttér!B$9:G$20,6,0)</f>
        <v>#N/A</v>
      </c>
      <c r="C99" s="38"/>
      <c r="D99" s="32"/>
      <c r="E99" s="65"/>
      <c r="F99" s="120"/>
      <c r="G99" s="108"/>
      <c r="H99" s="69"/>
      <c r="I99" s="34"/>
      <c r="J99" s="34"/>
      <c r="K99" s="35"/>
      <c r="L99" s="35"/>
      <c r="M99" s="39"/>
      <c r="N99" s="52"/>
      <c r="O99" s="36"/>
      <c r="P99" s="62"/>
      <c r="Q99" s="55"/>
      <c r="R99" s="104"/>
      <c r="S99" s="104"/>
      <c r="T99" s="105"/>
      <c r="U99" s="106"/>
      <c r="V99" s="104"/>
      <c r="W99" s="104"/>
      <c r="X99" s="104"/>
      <c r="Y99" s="104"/>
      <c r="Z99" s="104"/>
      <c r="AA99" s="104"/>
      <c r="AB99" s="106"/>
      <c r="AC99" s="104"/>
      <c r="IV99" s="68"/>
      <c r="XFD99" s="121"/>
    </row>
    <row r="100" spans="1:256 16384:16384" ht="49.8" hidden="1" customHeight="1" x14ac:dyDescent="0.25">
      <c r="A100" s="67">
        <f t="shared" si="3"/>
        <v>97</v>
      </c>
      <c r="B100" s="31" t="e">
        <f>VLOOKUP(R100,Háttér!B$9:G$20,6,0)</f>
        <v>#N/A</v>
      </c>
      <c r="C100" s="38"/>
      <c r="D100" s="32"/>
      <c r="E100" s="65"/>
      <c r="F100" s="120"/>
      <c r="G100" s="108"/>
      <c r="H100" s="69"/>
      <c r="I100" s="34"/>
      <c r="J100" s="34"/>
      <c r="K100" s="35"/>
      <c r="L100" s="35"/>
      <c r="M100" s="39"/>
      <c r="N100" s="52"/>
      <c r="O100" s="36"/>
      <c r="P100" s="62"/>
      <c r="Q100" s="55"/>
      <c r="R100" s="104"/>
      <c r="S100" s="104"/>
      <c r="T100" s="105"/>
      <c r="U100" s="106"/>
      <c r="V100" s="104"/>
      <c r="W100" s="104"/>
      <c r="X100" s="104"/>
      <c r="Y100" s="104"/>
      <c r="Z100" s="104"/>
      <c r="AA100" s="104"/>
      <c r="AB100" s="106"/>
      <c r="AC100" s="104"/>
      <c r="IV100" s="68"/>
      <c r="XFD100" s="121"/>
    </row>
    <row r="101" spans="1:256 16384:16384" ht="49.8" hidden="1" customHeight="1" x14ac:dyDescent="0.25">
      <c r="A101" s="67">
        <f t="shared" si="3"/>
        <v>98</v>
      </c>
      <c r="B101" s="31" t="e">
        <f>VLOOKUP(R101,Háttér!B$9:G$20,6,0)</f>
        <v>#N/A</v>
      </c>
      <c r="C101" s="38"/>
      <c r="D101" s="32"/>
      <c r="E101" s="65"/>
      <c r="F101" s="120"/>
      <c r="G101" s="108"/>
      <c r="H101" s="69"/>
      <c r="I101" s="34"/>
      <c r="J101" s="34"/>
      <c r="K101" s="35"/>
      <c r="L101" s="35"/>
      <c r="M101" s="39"/>
      <c r="N101" s="52"/>
      <c r="O101" s="36"/>
      <c r="P101" s="62"/>
      <c r="Q101" s="55"/>
      <c r="R101" s="104"/>
      <c r="S101" s="104"/>
      <c r="T101" s="105"/>
      <c r="U101" s="106"/>
      <c r="V101" s="104"/>
      <c r="W101" s="104"/>
      <c r="X101" s="104"/>
      <c r="Y101" s="104"/>
      <c r="Z101" s="104"/>
      <c r="AA101" s="104"/>
      <c r="AB101" s="106"/>
      <c r="AC101" s="104"/>
      <c r="IV101" s="68"/>
      <c r="XFD101" s="121"/>
    </row>
    <row r="102" spans="1:256 16384:16384" ht="49.8" hidden="1" customHeight="1" x14ac:dyDescent="0.25">
      <c r="A102" s="67">
        <f t="shared" si="3"/>
        <v>99</v>
      </c>
      <c r="B102" s="31" t="e">
        <f>VLOOKUP(R102,Háttér!B$9:G$20,6,0)</f>
        <v>#N/A</v>
      </c>
      <c r="C102" s="38"/>
      <c r="D102" s="32"/>
      <c r="E102" s="65"/>
      <c r="F102" s="120"/>
      <c r="G102" s="108"/>
      <c r="H102" s="69"/>
      <c r="I102" s="34"/>
      <c r="J102" s="34"/>
      <c r="K102" s="35"/>
      <c r="L102" s="35"/>
      <c r="M102" s="39"/>
      <c r="N102" s="52"/>
      <c r="O102" s="36"/>
      <c r="P102" s="62"/>
      <c r="Q102" s="55"/>
      <c r="R102" s="104"/>
      <c r="S102" s="104"/>
      <c r="T102" s="105"/>
      <c r="U102" s="106"/>
      <c r="V102" s="104"/>
      <c r="W102" s="104"/>
      <c r="X102" s="104"/>
      <c r="Y102" s="104"/>
      <c r="Z102" s="104"/>
      <c r="AA102" s="104"/>
      <c r="AB102" s="106"/>
      <c r="AC102" s="104"/>
      <c r="IV102" s="68"/>
      <c r="XFD102" s="121"/>
    </row>
    <row r="103" spans="1:256 16384:16384" ht="49.8" hidden="1" customHeight="1" x14ac:dyDescent="0.25">
      <c r="A103" s="67">
        <f t="shared" si="3"/>
        <v>100</v>
      </c>
      <c r="B103" s="31" t="e">
        <f>VLOOKUP(R103,Háttér!B$9:G$20,6,0)</f>
        <v>#N/A</v>
      </c>
      <c r="C103" s="38"/>
      <c r="D103" s="32"/>
      <c r="E103" s="65"/>
      <c r="F103" s="33"/>
      <c r="G103" s="108"/>
      <c r="H103" s="69"/>
      <c r="I103" s="34"/>
      <c r="J103" s="34"/>
      <c r="K103" s="35"/>
      <c r="L103" s="35"/>
      <c r="M103" s="39"/>
      <c r="N103" s="52"/>
      <c r="O103" s="36"/>
      <c r="P103" s="62"/>
      <c r="Q103" s="55"/>
      <c r="R103" s="104"/>
      <c r="S103" s="104"/>
      <c r="T103" s="105"/>
      <c r="U103" s="106"/>
      <c r="V103" s="104"/>
      <c r="W103" s="104"/>
      <c r="X103" s="104"/>
      <c r="Y103" s="104"/>
      <c r="Z103" s="104"/>
      <c r="AA103" s="104"/>
      <c r="AB103" s="106"/>
      <c r="AC103" s="107"/>
      <c r="IV103" s="68"/>
      <c r="XFD103" s="121"/>
    </row>
    <row r="104" spans="1:256 16384:16384" ht="49.8" hidden="1" customHeight="1" x14ac:dyDescent="0.25">
      <c r="A104" s="67">
        <f t="shared" si="3"/>
        <v>101</v>
      </c>
      <c r="B104" s="31" t="e">
        <f>VLOOKUP(R104,Háttér!B$9:G$20,6,0)</f>
        <v>#N/A</v>
      </c>
      <c r="C104" s="38"/>
      <c r="D104" s="32"/>
      <c r="E104" s="65"/>
      <c r="F104" s="120"/>
      <c r="G104" s="108"/>
      <c r="H104" s="69"/>
      <c r="I104" s="34"/>
      <c r="J104" s="34"/>
      <c r="K104" s="35"/>
      <c r="L104" s="35"/>
      <c r="M104" s="39"/>
      <c r="N104" s="52"/>
      <c r="O104" s="36"/>
      <c r="P104" s="62"/>
      <c r="Q104" s="55"/>
      <c r="R104" s="104"/>
      <c r="S104" s="104"/>
      <c r="T104" s="105"/>
      <c r="U104" s="106"/>
      <c r="V104" s="104"/>
      <c r="W104" s="104"/>
      <c r="X104" s="104"/>
      <c r="Y104" s="104"/>
      <c r="Z104" s="104"/>
      <c r="AA104" s="104"/>
      <c r="AB104" s="106"/>
      <c r="AC104" s="107"/>
      <c r="IV104" s="68"/>
      <c r="XFD104" s="121"/>
    </row>
    <row r="105" spans="1:256 16384:16384" ht="49.8" hidden="1" customHeight="1" x14ac:dyDescent="0.25">
      <c r="A105" s="67">
        <f t="shared" si="3"/>
        <v>102</v>
      </c>
      <c r="B105" s="31" t="e">
        <f>VLOOKUP(R105,Háttér!B$9:G$20,6,0)</f>
        <v>#N/A</v>
      </c>
      <c r="C105" s="38"/>
      <c r="D105" s="32"/>
      <c r="E105" s="65"/>
      <c r="F105" s="33"/>
      <c r="G105" s="108"/>
      <c r="H105" s="69"/>
      <c r="I105" s="34"/>
      <c r="J105" s="34"/>
      <c r="K105" s="35"/>
      <c r="L105" s="35"/>
      <c r="M105" s="39"/>
      <c r="N105" s="52"/>
      <c r="O105" s="36"/>
      <c r="P105" s="62"/>
      <c r="Q105" s="55"/>
      <c r="R105" s="104"/>
      <c r="S105" s="104"/>
      <c r="T105" s="105"/>
      <c r="U105" s="106"/>
      <c r="V105" s="104"/>
      <c r="W105" s="104"/>
      <c r="X105" s="104"/>
      <c r="Y105" s="104"/>
      <c r="Z105" s="104"/>
      <c r="AA105" s="104"/>
      <c r="AB105" s="106"/>
      <c r="AC105" s="107"/>
      <c r="IV105" s="68"/>
      <c r="XFD105" s="121"/>
    </row>
    <row r="106" spans="1:256 16384:16384" ht="49.8" hidden="1" customHeight="1" x14ac:dyDescent="0.25">
      <c r="A106" s="67">
        <f t="shared" si="3"/>
        <v>103</v>
      </c>
      <c r="B106" s="31" t="e">
        <f>VLOOKUP(R106,Háttér!B$9:G$20,6,0)</f>
        <v>#N/A</v>
      </c>
      <c r="C106" s="38"/>
      <c r="D106" s="32"/>
      <c r="E106" s="65"/>
      <c r="F106" s="120"/>
      <c r="G106" s="108"/>
      <c r="H106" s="69"/>
      <c r="I106" s="34"/>
      <c r="J106" s="34"/>
      <c r="K106" s="35"/>
      <c r="L106" s="35"/>
      <c r="M106" s="39"/>
      <c r="N106" s="52"/>
      <c r="O106" s="36"/>
      <c r="P106" s="62"/>
      <c r="Q106" s="55"/>
      <c r="R106" s="104"/>
      <c r="S106" s="104"/>
      <c r="T106" s="105"/>
      <c r="U106" s="106"/>
      <c r="V106" s="104"/>
      <c r="W106" s="104"/>
      <c r="X106" s="104"/>
      <c r="Y106" s="104"/>
      <c r="Z106" s="104"/>
      <c r="AA106" s="104"/>
      <c r="AB106" s="106"/>
      <c r="AC106" s="104"/>
      <c r="IV106" s="68"/>
      <c r="XFD106" s="121"/>
    </row>
    <row r="107" spans="1:256 16384:16384" ht="49.8" hidden="1" customHeight="1" x14ac:dyDescent="0.25">
      <c r="A107" s="67">
        <f t="shared" si="3"/>
        <v>104</v>
      </c>
      <c r="B107" s="31" t="e">
        <f>VLOOKUP(R107,Háttér!B$9:G$20,6,0)</f>
        <v>#N/A</v>
      </c>
      <c r="C107" s="38"/>
      <c r="D107" s="32"/>
      <c r="E107" s="65"/>
      <c r="F107" s="120"/>
      <c r="G107" s="108"/>
      <c r="H107" s="69"/>
      <c r="I107" s="34"/>
      <c r="J107" s="34"/>
      <c r="K107" s="35"/>
      <c r="L107" s="35"/>
      <c r="M107" s="39"/>
      <c r="N107" s="52"/>
      <c r="O107" s="36"/>
      <c r="P107" s="62"/>
      <c r="Q107" s="55"/>
      <c r="R107" s="104"/>
      <c r="S107" s="104"/>
      <c r="T107" s="105"/>
      <c r="U107" s="106"/>
      <c r="V107" s="104"/>
      <c r="W107" s="104"/>
      <c r="X107" s="104"/>
      <c r="Y107" s="104"/>
      <c r="Z107" s="104"/>
      <c r="AA107" s="104"/>
      <c r="AB107" s="106"/>
      <c r="AC107" s="104"/>
      <c r="IV107" s="68"/>
      <c r="XFD107" s="121"/>
    </row>
    <row r="108" spans="1:256 16384:16384" ht="49.8" hidden="1" customHeight="1" x14ac:dyDescent="0.25">
      <c r="A108" s="67">
        <f t="shared" si="3"/>
        <v>105</v>
      </c>
      <c r="B108" s="31" t="e">
        <f>VLOOKUP(R108,Háttér!B$9:G$20,6,0)</f>
        <v>#N/A</v>
      </c>
      <c r="C108" s="38"/>
      <c r="D108" s="32"/>
      <c r="E108" s="65"/>
      <c r="F108" s="33"/>
      <c r="G108" s="108"/>
      <c r="H108" s="69"/>
      <c r="I108" s="34"/>
      <c r="J108" s="34"/>
      <c r="K108" s="35"/>
      <c r="L108" s="35"/>
      <c r="M108" s="39"/>
      <c r="N108" s="52"/>
      <c r="O108" s="36"/>
      <c r="P108" s="62"/>
      <c r="Q108" s="55"/>
      <c r="R108" s="104"/>
      <c r="S108" s="104"/>
      <c r="T108" s="105"/>
      <c r="U108" s="106"/>
      <c r="V108" s="104"/>
      <c r="W108" s="104"/>
      <c r="X108" s="104"/>
      <c r="Y108" s="104"/>
      <c r="Z108" s="104"/>
      <c r="AA108" s="104"/>
      <c r="AB108" s="106"/>
      <c r="AC108" s="104"/>
      <c r="IV108" s="68"/>
      <c r="XFD108" s="121"/>
    </row>
    <row r="109" spans="1:256 16384:16384" ht="49.8" hidden="1" customHeight="1" x14ac:dyDescent="0.25">
      <c r="A109" s="67">
        <f t="shared" si="3"/>
        <v>106</v>
      </c>
      <c r="B109" s="31" t="e">
        <f>VLOOKUP(R109,Háttér!B$9:G$20,6,0)</f>
        <v>#N/A</v>
      </c>
      <c r="C109" s="38"/>
      <c r="D109" s="32"/>
      <c r="E109" s="65"/>
      <c r="F109" s="120"/>
      <c r="G109" s="108"/>
      <c r="H109" s="69"/>
      <c r="I109" s="34"/>
      <c r="J109" s="34"/>
      <c r="K109" s="35"/>
      <c r="L109" s="35"/>
      <c r="M109" s="39"/>
      <c r="N109" s="52"/>
      <c r="O109" s="36"/>
      <c r="P109" s="62"/>
      <c r="Q109" s="55"/>
      <c r="R109" s="104"/>
      <c r="S109" s="104"/>
      <c r="T109" s="105"/>
      <c r="U109" s="106"/>
      <c r="V109" s="104"/>
      <c r="W109" s="104"/>
      <c r="X109" s="104"/>
      <c r="Y109" s="104"/>
      <c r="Z109" s="104"/>
      <c r="AA109" s="104"/>
      <c r="AB109" s="106"/>
      <c r="AC109" s="104"/>
      <c r="IV109" s="68"/>
      <c r="XFD109" s="121"/>
    </row>
    <row r="110" spans="1:256 16384:16384" ht="49.8" hidden="1" customHeight="1" x14ac:dyDescent="0.25">
      <c r="A110" s="67">
        <f t="shared" si="3"/>
        <v>107</v>
      </c>
      <c r="B110" s="31" t="e">
        <f>VLOOKUP(R110,Háttér!B$9:G$20,6,0)</f>
        <v>#N/A</v>
      </c>
      <c r="C110" s="38"/>
      <c r="D110" s="32"/>
      <c r="E110" s="65"/>
      <c r="F110" s="120"/>
      <c r="G110" s="108"/>
      <c r="H110" s="69"/>
      <c r="I110" s="34"/>
      <c r="J110" s="34"/>
      <c r="K110" s="35"/>
      <c r="L110" s="35"/>
      <c r="M110" s="39"/>
      <c r="N110" s="52"/>
      <c r="O110" s="36"/>
      <c r="P110" s="62"/>
      <c r="Q110" s="55"/>
      <c r="R110" s="104"/>
      <c r="S110" s="104"/>
      <c r="T110" s="105"/>
      <c r="U110" s="106"/>
      <c r="V110" s="104"/>
      <c r="W110" s="104"/>
      <c r="X110" s="104"/>
      <c r="Y110" s="104"/>
      <c r="Z110" s="104"/>
      <c r="AA110" s="104"/>
      <c r="AB110" s="106"/>
      <c r="AC110" s="104"/>
      <c r="IV110" s="68"/>
      <c r="XFD110" s="121"/>
    </row>
    <row r="111" spans="1:256 16384:16384" ht="49.8" hidden="1" customHeight="1" x14ac:dyDescent="0.25">
      <c r="A111" s="67">
        <f t="shared" si="3"/>
        <v>108</v>
      </c>
      <c r="B111" s="31" t="e">
        <f>VLOOKUP(R111,Háttér!B$9:G$20,6,0)</f>
        <v>#N/A</v>
      </c>
      <c r="C111" s="38"/>
      <c r="D111" s="32"/>
      <c r="E111" s="65"/>
      <c r="F111" s="120"/>
      <c r="G111" s="108"/>
      <c r="H111" s="69"/>
      <c r="I111" s="34"/>
      <c r="J111" s="34"/>
      <c r="K111" s="35"/>
      <c r="L111" s="35"/>
      <c r="M111" s="39"/>
      <c r="N111" s="52"/>
      <c r="O111" s="36"/>
      <c r="P111" s="62"/>
      <c r="Q111" s="55"/>
      <c r="R111" s="104"/>
      <c r="S111" s="104"/>
      <c r="T111" s="105"/>
      <c r="U111" s="106"/>
      <c r="V111" s="104"/>
      <c r="W111" s="104"/>
      <c r="X111" s="104"/>
      <c r="Y111" s="104"/>
      <c r="Z111" s="104"/>
      <c r="AA111" s="104"/>
      <c r="AB111" s="106"/>
      <c r="AC111" s="104"/>
      <c r="IV111" s="68"/>
      <c r="XFD111" s="121"/>
    </row>
    <row r="112" spans="1:256 16384:16384" ht="49.8" hidden="1" customHeight="1" x14ac:dyDescent="0.25">
      <c r="A112" s="67">
        <f t="shared" si="3"/>
        <v>109</v>
      </c>
      <c r="B112" s="31" t="e">
        <f>VLOOKUP(R112,Háttér!B$9:G$20,6,0)</f>
        <v>#N/A</v>
      </c>
      <c r="C112" s="38"/>
      <c r="D112" s="32"/>
      <c r="E112" s="65"/>
      <c r="F112" s="33"/>
      <c r="G112" s="108"/>
      <c r="H112" s="69"/>
      <c r="I112" s="34"/>
      <c r="J112" s="34"/>
      <c r="K112" s="35"/>
      <c r="L112" s="35"/>
      <c r="M112" s="39"/>
      <c r="N112" s="52"/>
      <c r="O112" s="36"/>
      <c r="P112" s="62"/>
      <c r="Q112" s="55"/>
      <c r="R112" s="104"/>
      <c r="S112" s="104"/>
      <c r="T112" s="105"/>
      <c r="U112" s="106"/>
      <c r="V112" s="104"/>
      <c r="W112" s="104"/>
      <c r="X112" s="104"/>
      <c r="Y112" s="104"/>
      <c r="Z112" s="104"/>
      <c r="AA112" s="104"/>
      <c r="AB112" s="106"/>
      <c r="AC112" s="104"/>
      <c r="IV112" s="68"/>
      <c r="XFD112" s="121"/>
    </row>
    <row r="113" spans="1:256 16384:16384" ht="49.8" hidden="1" customHeight="1" x14ac:dyDescent="0.25">
      <c r="A113" s="67">
        <f t="shared" si="3"/>
        <v>110</v>
      </c>
      <c r="B113" s="31" t="e">
        <f>VLOOKUP(R113,Háttér!B$9:G$20,6,0)</f>
        <v>#N/A</v>
      </c>
      <c r="C113" s="38"/>
      <c r="D113" s="32"/>
      <c r="E113" s="65"/>
      <c r="F113" s="33"/>
      <c r="G113" s="108"/>
      <c r="H113" s="69"/>
      <c r="I113" s="34"/>
      <c r="J113" s="34"/>
      <c r="K113" s="35"/>
      <c r="L113" s="35"/>
      <c r="M113" s="39"/>
      <c r="N113" s="52"/>
      <c r="O113" s="36"/>
      <c r="P113" s="62"/>
      <c r="Q113" s="55"/>
      <c r="R113" s="104"/>
      <c r="S113" s="104"/>
      <c r="T113" s="105"/>
      <c r="U113" s="106"/>
      <c r="V113" s="104"/>
      <c r="W113" s="104"/>
      <c r="X113" s="104"/>
      <c r="Y113" s="104"/>
      <c r="Z113" s="104"/>
      <c r="AA113" s="104"/>
      <c r="AB113" s="106"/>
      <c r="AC113" s="107"/>
      <c r="IV113" s="68"/>
      <c r="XFD113" s="121"/>
    </row>
    <row r="114" spans="1:256 16384:16384" ht="49.8" hidden="1" customHeight="1" x14ac:dyDescent="0.25">
      <c r="A114" s="67">
        <f t="shared" si="3"/>
        <v>111</v>
      </c>
      <c r="B114" s="31" t="e">
        <f>VLOOKUP(R114,Háttér!B$9:G$20,6,0)</f>
        <v>#N/A</v>
      </c>
      <c r="C114" s="38"/>
      <c r="D114" s="32"/>
      <c r="E114" s="65"/>
      <c r="F114" s="33"/>
      <c r="G114" s="108"/>
      <c r="H114" s="69"/>
      <c r="I114" s="34"/>
      <c r="J114" s="34"/>
      <c r="K114" s="35"/>
      <c r="L114" s="35"/>
      <c r="M114" s="39"/>
      <c r="N114" s="52"/>
      <c r="O114" s="36"/>
      <c r="P114" s="62"/>
      <c r="Q114" s="55"/>
      <c r="R114" s="104"/>
      <c r="S114" s="104"/>
      <c r="T114" s="105"/>
      <c r="U114" s="106"/>
      <c r="V114" s="104"/>
      <c r="W114" s="104"/>
      <c r="X114" s="104"/>
      <c r="Y114" s="104"/>
      <c r="Z114" s="104"/>
      <c r="AA114" s="104"/>
      <c r="AB114" s="106"/>
      <c r="AC114" s="107"/>
      <c r="IV114" s="68"/>
      <c r="XFD114" s="121"/>
    </row>
    <row r="115" spans="1:256 16384:16384" ht="49.8" hidden="1" customHeight="1" x14ac:dyDescent="0.25">
      <c r="A115" s="67">
        <f t="shared" si="3"/>
        <v>112</v>
      </c>
      <c r="B115" s="31" t="e">
        <f>VLOOKUP(R115,Háttér!B$9:G$20,6,0)</f>
        <v>#N/A</v>
      </c>
      <c r="C115" s="38"/>
      <c r="D115" s="32"/>
      <c r="E115" s="65"/>
      <c r="F115" s="120"/>
      <c r="G115" s="108"/>
      <c r="H115" s="69"/>
      <c r="I115" s="34"/>
      <c r="J115" s="34"/>
      <c r="K115" s="35"/>
      <c r="L115" s="35"/>
      <c r="M115" s="39"/>
      <c r="N115" s="52"/>
      <c r="O115" s="36"/>
      <c r="P115" s="62"/>
      <c r="Q115" s="55"/>
      <c r="R115" s="104"/>
      <c r="S115" s="104"/>
      <c r="T115" s="105"/>
      <c r="U115" s="106"/>
      <c r="V115" s="104"/>
      <c r="W115" s="104"/>
      <c r="X115" s="104"/>
      <c r="Y115" s="104"/>
      <c r="Z115" s="104"/>
      <c r="AA115" s="104"/>
      <c r="AB115" s="106"/>
      <c r="AC115" s="107"/>
      <c r="IV115" s="68"/>
      <c r="XFD115" s="121"/>
    </row>
    <row r="116" spans="1:256 16384:16384" ht="49.8" hidden="1" customHeight="1" x14ac:dyDescent="0.25">
      <c r="A116" s="67">
        <f t="shared" si="3"/>
        <v>113</v>
      </c>
      <c r="B116" s="31" t="e">
        <f>VLOOKUP(R116,Háttér!B$9:G$20,6,0)</f>
        <v>#N/A</v>
      </c>
      <c r="C116" s="38"/>
      <c r="D116" s="32"/>
      <c r="E116" s="65"/>
      <c r="F116" s="120"/>
      <c r="G116" s="108"/>
      <c r="H116" s="69"/>
      <c r="I116" s="34"/>
      <c r="J116" s="34"/>
      <c r="K116" s="35"/>
      <c r="L116" s="35"/>
      <c r="M116" s="39"/>
      <c r="N116" s="52"/>
      <c r="O116" s="36"/>
      <c r="P116" s="62"/>
      <c r="Q116" s="55"/>
      <c r="R116" s="104"/>
      <c r="S116" s="104"/>
      <c r="T116" s="105"/>
      <c r="U116" s="106"/>
      <c r="V116" s="104"/>
      <c r="W116" s="104"/>
      <c r="X116" s="104"/>
      <c r="Y116" s="104"/>
      <c r="Z116" s="104"/>
      <c r="AA116" s="104"/>
      <c r="AB116" s="106"/>
      <c r="AC116" s="107"/>
      <c r="IV116" s="68"/>
      <c r="XFD116" s="121"/>
    </row>
    <row r="117" spans="1:256 16384:16384" ht="49.8" hidden="1" customHeight="1" x14ac:dyDescent="0.25">
      <c r="A117" s="67">
        <f t="shared" si="3"/>
        <v>114</v>
      </c>
      <c r="B117" s="31" t="e">
        <f>VLOOKUP(R117,Háttér!B$9:G$20,6,0)</f>
        <v>#N/A</v>
      </c>
      <c r="C117" s="38"/>
      <c r="D117" s="32"/>
      <c r="E117" s="65"/>
      <c r="F117" s="120"/>
      <c r="G117" s="108"/>
      <c r="H117" s="69"/>
      <c r="I117" s="34"/>
      <c r="J117" s="34"/>
      <c r="K117" s="35"/>
      <c r="L117" s="35"/>
      <c r="M117" s="39"/>
      <c r="N117" s="52"/>
      <c r="O117" s="36"/>
      <c r="P117" s="62"/>
      <c r="Q117" s="55"/>
      <c r="R117" s="104"/>
      <c r="S117" s="104"/>
      <c r="T117" s="105"/>
      <c r="U117" s="106"/>
      <c r="V117" s="104"/>
      <c r="W117" s="104"/>
      <c r="X117" s="104"/>
      <c r="Y117" s="104"/>
      <c r="Z117" s="104"/>
      <c r="AA117" s="104"/>
      <c r="AB117" s="106"/>
      <c r="AC117" s="107"/>
      <c r="IV117" s="68"/>
      <c r="XFD117" s="121"/>
    </row>
    <row r="118" spans="1:256 16384:16384" ht="49.8" hidden="1" customHeight="1" x14ac:dyDescent="0.25">
      <c r="A118" s="67">
        <f t="shared" si="3"/>
        <v>115</v>
      </c>
      <c r="B118" s="31" t="e">
        <f>VLOOKUP(R118,Háttér!B$9:G$20,6,0)</f>
        <v>#N/A</v>
      </c>
      <c r="C118" s="38"/>
      <c r="D118" s="32"/>
      <c r="E118" s="65"/>
      <c r="F118" s="120"/>
      <c r="G118" s="108"/>
      <c r="H118" s="69"/>
      <c r="I118" s="34"/>
      <c r="J118" s="34"/>
      <c r="K118" s="35"/>
      <c r="L118" s="35"/>
      <c r="M118" s="39"/>
      <c r="N118" s="52"/>
      <c r="O118" s="36"/>
      <c r="P118" s="62"/>
      <c r="Q118" s="55"/>
      <c r="R118" s="104"/>
      <c r="S118" s="104"/>
      <c r="T118" s="105"/>
      <c r="U118" s="106"/>
      <c r="V118" s="104"/>
      <c r="W118" s="104"/>
      <c r="X118" s="104"/>
      <c r="Y118" s="104"/>
      <c r="Z118" s="104"/>
      <c r="AA118" s="104"/>
      <c r="AB118" s="106"/>
      <c r="AC118" s="107"/>
      <c r="IV118" s="68"/>
      <c r="XFD118" s="121"/>
    </row>
    <row r="119" spans="1:256 16384:16384" ht="49.8" hidden="1" customHeight="1" x14ac:dyDescent="0.25">
      <c r="A119" s="67">
        <f t="shared" si="3"/>
        <v>116</v>
      </c>
      <c r="B119" s="31" t="e">
        <f>VLOOKUP(R119,Háttér!B$9:G$20,6,0)</f>
        <v>#N/A</v>
      </c>
      <c r="C119" s="38"/>
      <c r="D119" s="32"/>
      <c r="E119" s="65"/>
      <c r="F119" s="33"/>
      <c r="G119" s="108"/>
      <c r="H119" s="69"/>
      <c r="I119" s="34"/>
      <c r="J119" s="34"/>
      <c r="K119" s="35"/>
      <c r="L119" s="35"/>
      <c r="M119" s="39"/>
      <c r="N119" s="52"/>
      <c r="O119" s="36"/>
      <c r="P119" s="62"/>
      <c r="Q119" s="55"/>
      <c r="R119" s="104"/>
      <c r="S119" s="104"/>
      <c r="T119" s="105"/>
      <c r="U119" s="106"/>
      <c r="V119" s="104"/>
      <c r="W119" s="104"/>
      <c r="X119" s="104"/>
      <c r="Y119" s="104"/>
      <c r="Z119" s="104"/>
      <c r="AA119" s="104"/>
      <c r="AB119" s="106"/>
      <c r="AC119" s="107"/>
      <c r="IV119" s="68"/>
      <c r="XFD119" s="121"/>
    </row>
    <row r="120" spans="1:256 16384:16384" ht="49.8" hidden="1" customHeight="1" x14ac:dyDescent="0.25">
      <c r="A120" s="67">
        <f t="shared" si="3"/>
        <v>117</v>
      </c>
      <c r="B120" s="31" t="e">
        <f>VLOOKUP(R120,Háttér!B$9:G$20,6,0)</f>
        <v>#N/A</v>
      </c>
      <c r="C120" s="38"/>
      <c r="D120" s="32"/>
      <c r="E120" s="65"/>
      <c r="F120" s="33"/>
      <c r="G120" s="108"/>
      <c r="H120" s="69"/>
      <c r="I120" s="34"/>
      <c r="J120" s="34"/>
      <c r="K120" s="35"/>
      <c r="L120" s="35"/>
      <c r="M120" s="39"/>
      <c r="N120" s="52"/>
      <c r="O120" s="36"/>
      <c r="P120" s="62"/>
      <c r="Q120" s="55"/>
      <c r="R120" s="104"/>
      <c r="S120" s="104"/>
      <c r="T120" s="105"/>
      <c r="U120" s="106"/>
      <c r="V120" s="104"/>
      <c r="W120" s="104"/>
      <c r="X120" s="104"/>
      <c r="Y120" s="104"/>
      <c r="Z120" s="104"/>
      <c r="AA120" s="104"/>
      <c r="AB120" s="106"/>
      <c r="AC120" s="107"/>
      <c r="IV120" s="68"/>
      <c r="XFD120" s="121"/>
    </row>
    <row r="121" spans="1:256 16384:16384" ht="49.8" hidden="1" customHeight="1" x14ac:dyDescent="0.25">
      <c r="A121" s="67">
        <f t="shared" si="3"/>
        <v>118</v>
      </c>
      <c r="B121" s="31" t="e">
        <f>VLOOKUP(R121,Háttér!B$9:G$20,6,0)</f>
        <v>#N/A</v>
      </c>
      <c r="C121" s="38"/>
      <c r="D121" s="32"/>
      <c r="E121" s="65"/>
      <c r="F121" s="33"/>
      <c r="G121" s="108"/>
      <c r="H121" s="69"/>
      <c r="I121" s="34"/>
      <c r="J121" s="34"/>
      <c r="K121" s="35"/>
      <c r="L121" s="35"/>
      <c r="M121" s="39"/>
      <c r="N121" s="52"/>
      <c r="O121" s="36"/>
      <c r="P121" s="62"/>
      <c r="Q121" s="55"/>
      <c r="R121" s="104"/>
      <c r="S121" s="104"/>
      <c r="T121" s="105"/>
      <c r="U121" s="106"/>
      <c r="V121" s="104"/>
      <c r="W121" s="104"/>
      <c r="X121" s="104"/>
      <c r="Y121" s="104"/>
      <c r="Z121" s="104"/>
      <c r="AA121" s="104"/>
      <c r="AB121" s="106"/>
      <c r="AC121" s="107"/>
      <c r="IV121" s="68"/>
      <c r="XFD121" s="121"/>
    </row>
    <row r="122" spans="1:256 16384:16384" ht="49.8" hidden="1" customHeight="1" x14ac:dyDescent="0.25">
      <c r="A122" s="67">
        <f t="shared" si="3"/>
        <v>119</v>
      </c>
      <c r="B122" s="31" t="e">
        <f>VLOOKUP(R122,Háttér!B$9:G$20,6,0)</f>
        <v>#N/A</v>
      </c>
      <c r="C122" s="38"/>
      <c r="D122" s="32"/>
      <c r="E122" s="65"/>
      <c r="F122" s="33"/>
      <c r="G122" s="108"/>
      <c r="H122" s="69"/>
      <c r="I122" s="34"/>
      <c r="J122" s="34"/>
      <c r="K122" s="35"/>
      <c r="L122" s="35"/>
      <c r="M122" s="39"/>
      <c r="N122" s="52"/>
      <c r="O122" s="36"/>
      <c r="P122" s="62"/>
      <c r="Q122" s="55"/>
      <c r="R122" s="104"/>
      <c r="S122" s="104"/>
      <c r="T122" s="105"/>
      <c r="U122" s="106"/>
      <c r="V122" s="104"/>
      <c r="W122" s="104"/>
      <c r="X122" s="104"/>
      <c r="Y122" s="104"/>
      <c r="Z122" s="104"/>
      <c r="AA122" s="104"/>
      <c r="AB122" s="106"/>
      <c r="AC122" s="107"/>
      <c r="IV122" s="68"/>
      <c r="XFD122" s="121"/>
    </row>
    <row r="123" spans="1:256 16384:16384" ht="49.8" hidden="1" customHeight="1" x14ac:dyDescent="0.25">
      <c r="A123" s="67">
        <f t="shared" si="3"/>
        <v>120</v>
      </c>
      <c r="B123" s="31" t="e">
        <f>VLOOKUP(R123,Háttér!B$9:G$20,6,0)</f>
        <v>#N/A</v>
      </c>
      <c r="C123" s="38"/>
      <c r="D123" s="32"/>
      <c r="E123" s="65"/>
      <c r="F123" s="120"/>
      <c r="G123" s="108"/>
      <c r="H123" s="69"/>
      <c r="I123" s="34"/>
      <c r="J123" s="34"/>
      <c r="K123" s="35"/>
      <c r="L123" s="35"/>
      <c r="M123" s="39"/>
      <c r="N123" s="52"/>
      <c r="O123" s="36"/>
      <c r="P123" s="62"/>
      <c r="Q123" s="55"/>
      <c r="R123" s="104"/>
      <c r="S123" s="104"/>
      <c r="T123" s="105"/>
      <c r="U123" s="106"/>
      <c r="V123" s="104"/>
      <c r="W123" s="104"/>
      <c r="X123" s="104"/>
      <c r="Y123" s="104"/>
      <c r="Z123" s="104"/>
      <c r="AA123" s="104"/>
      <c r="AB123" s="106"/>
      <c r="AC123" s="107"/>
      <c r="IV123" s="68"/>
      <c r="XFD123" s="121"/>
    </row>
    <row r="124" spans="1:256 16384:16384" ht="49.8" hidden="1" customHeight="1" x14ac:dyDescent="0.25">
      <c r="A124" s="67">
        <f t="shared" si="3"/>
        <v>121</v>
      </c>
      <c r="B124" s="31" t="e">
        <f>VLOOKUP(R124,Háttér!B$9:G$20,6,0)</f>
        <v>#N/A</v>
      </c>
      <c r="C124" s="38"/>
      <c r="D124" s="32"/>
      <c r="E124" s="65"/>
      <c r="F124" s="33"/>
      <c r="G124" s="108"/>
      <c r="H124" s="69"/>
      <c r="I124" s="34"/>
      <c r="J124" s="34"/>
      <c r="K124" s="35"/>
      <c r="L124" s="35"/>
      <c r="M124" s="39"/>
      <c r="N124" s="52"/>
      <c r="O124" s="36"/>
      <c r="P124" s="62"/>
      <c r="Q124" s="55"/>
      <c r="R124" s="104"/>
      <c r="S124" s="104"/>
      <c r="T124" s="105"/>
      <c r="U124" s="106"/>
      <c r="V124" s="104"/>
      <c r="W124" s="104"/>
      <c r="X124" s="104"/>
      <c r="Y124" s="104"/>
      <c r="Z124" s="104"/>
      <c r="AA124" s="104"/>
      <c r="AB124" s="106"/>
      <c r="AC124" s="107"/>
      <c r="IV124" s="68"/>
      <c r="XFD124" s="121"/>
    </row>
    <row r="125" spans="1:256 16384:16384" ht="49.8" hidden="1" customHeight="1" x14ac:dyDescent="0.25">
      <c r="A125" s="67">
        <f t="shared" si="3"/>
        <v>122</v>
      </c>
      <c r="B125" s="31" t="e">
        <f>VLOOKUP(R125,Háttér!B$9:G$20,6,0)</f>
        <v>#N/A</v>
      </c>
      <c r="C125" s="38"/>
      <c r="D125" s="32"/>
      <c r="E125" s="65"/>
      <c r="F125" s="33"/>
      <c r="G125" s="108"/>
      <c r="H125" s="69"/>
      <c r="I125" s="34"/>
      <c r="J125" s="34"/>
      <c r="K125" s="35"/>
      <c r="L125" s="35"/>
      <c r="M125" s="39"/>
      <c r="N125" s="52"/>
      <c r="O125" s="36"/>
      <c r="P125" s="62"/>
      <c r="Q125" s="55"/>
      <c r="R125" s="104"/>
      <c r="S125" s="104"/>
      <c r="T125" s="105"/>
      <c r="U125" s="106"/>
      <c r="V125" s="104"/>
      <c r="W125" s="104"/>
      <c r="X125" s="104"/>
      <c r="Y125" s="104"/>
      <c r="Z125" s="104"/>
      <c r="AA125" s="104"/>
      <c r="AB125" s="106"/>
      <c r="AC125" s="107"/>
      <c r="IV125" s="68"/>
      <c r="XFD125" s="121"/>
    </row>
    <row r="126" spans="1:256 16384:16384" ht="49.8" hidden="1" customHeight="1" x14ac:dyDescent="0.25">
      <c r="A126" s="67">
        <f t="shared" si="3"/>
        <v>123</v>
      </c>
      <c r="B126" s="31" t="e">
        <f>VLOOKUP(R126,Háttér!B$9:G$20,6,0)</f>
        <v>#N/A</v>
      </c>
      <c r="C126" s="38"/>
      <c r="D126" s="32"/>
      <c r="E126" s="65"/>
      <c r="F126" s="33"/>
      <c r="G126" s="108"/>
      <c r="H126" s="69"/>
      <c r="I126" s="34"/>
      <c r="J126" s="34"/>
      <c r="K126" s="35"/>
      <c r="L126" s="35"/>
      <c r="M126" s="39"/>
      <c r="N126" s="52"/>
      <c r="O126" s="36"/>
      <c r="P126" s="62"/>
      <c r="Q126" s="55"/>
      <c r="R126" s="104"/>
      <c r="S126" s="104"/>
      <c r="T126" s="105"/>
      <c r="U126" s="106"/>
      <c r="V126" s="104"/>
      <c r="W126" s="104"/>
      <c r="X126" s="104"/>
      <c r="Y126" s="104"/>
      <c r="Z126" s="104"/>
      <c r="AA126" s="104"/>
      <c r="AB126" s="106"/>
      <c r="AC126" s="104"/>
      <c r="IV126" s="68"/>
      <c r="XFD126" s="121"/>
    </row>
    <row r="127" spans="1:256 16384:16384" ht="49.8" hidden="1" customHeight="1" x14ac:dyDescent="0.25">
      <c r="A127" s="67">
        <f t="shared" si="3"/>
        <v>124</v>
      </c>
      <c r="B127" s="31" t="e">
        <f>VLOOKUP(R127,Háttér!B$9:G$20,6,0)</f>
        <v>#N/A</v>
      </c>
      <c r="C127" s="38"/>
      <c r="D127" s="32"/>
      <c r="E127" s="65"/>
      <c r="F127" s="120"/>
      <c r="G127" s="108"/>
      <c r="H127" s="69"/>
      <c r="I127" s="34"/>
      <c r="J127" s="34"/>
      <c r="K127" s="35"/>
      <c r="L127" s="35"/>
      <c r="M127" s="39"/>
      <c r="N127" s="52"/>
      <c r="O127" s="36"/>
      <c r="P127" s="62"/>
      <c r="Q127" s="55"/>
      <c r="R127" s="104"/>
      <c r="S127" s="104"/>
      <c r="T127" s="105"/>
      <c r="U127" s="106"/>
      <c r="V127" s="104"/>
      <c r="W127" s="104"/>
      <c r="X127" s="104"/>
      <c r="Y127" s="104"/>
      <c r="Z127" s="104"/>
      <c r="AA127" s="104"/>
      <c r="AB127" s="106"/>
      <c r="AC127" s="104"/>
      <c r="IV127" s="68"/>
      <c r="XFD127" s="121"/>
    </row>
    <row r="128" spans="1:256 16384:16384" ht="49.8" hidden="1" customHeight="1" x14ac:dyDescent="0.25">
      <c r="A128" s="67">
        <f t="shared" si="3"/>
        <v>125</v>
      </c>
      <c r="B128" s="31" t="e">
        <f>VLOOKUP(R128,Háttér!B$9:G$20,6,0)</f>
        <v>#N/A</v>
      </c>
      <c r="C128" s="38"/>
      <c r="D128" s="32"/>
      <c r="E128" s="65"/>
      <c r="F128" s="33"/>
      <c r="G128" s="108"/>
      <c r="H128" s="69"/>
      <c r="I128" s="34"/>
      <c r="J128" s="34"/>
      <c r="K128" s="35"/>
      <c r="L128" s="35"/>
      <c r="M128" s="39"/>
      <c r="N128" s="52"/>
      <c r="O128" s="36"/>
      <c r="P128" s="62"/>
      <c r="Q128" s="55"/>
      <c r="R128" s="104"/>
      <c r="S128" s="104"/>
      <c r="T128" s="105"/>
      <c r="U128" s="106"/>
      <c r="V128" s="104"/>
      <c r="W128" s="104"/>
      <c r="X128" s="104"/>
      <c r="Y128" s="104"/>
      <c r="Z128" s="104"/>
      <c r="AA128" s="104"/>
      <c r="AB128" s="106"/>
      <c r="AC128" s="104"/>
      <c r="IV128" s="68"/>
      <c r="XFD128" s="121"/>
    </row>
    <row r="129" spans="1:256 16384:16384" ht="49.8" hidden="1" customHeight="1" x14ac:dyDescent="0.25">
      <c r="A129" s="67">
        <f t="shared" si="3"/>
        <v>126</v>
      </c>
      <c r="B129" s="31" t="e">
        <f>VLOOKUP(R129,Háttér!B$9:G$20,6,0)</f>
        <v>#N/A</v>
      </c>
      <c r="C129" s="38"/>
      <c r="D129" s="32"/>
      <c r="E129" s="65"/>
      <c r="F129" s="33"/>
      <c r="G129" s="108"/>
      <c r="H129" s="69"/>
      <c r="I129" s="34"/>
      <c r="J129" s="34"/>
      <c r="K129" s="35"/>
      <c r="L129" s="35"/>
      <c r="M129" s="39"/>
      <c r="N129" s="52"/>
      <c r="O129" s="36"/>
      <c r="P129" s="62"/>
      <c r="Q129" s="55"/>
      <c r="R129" s="104"/>
      <c r="S129" s="104"/>
      <c r="T129" s="105"/>
      <c r="U129" s="106"/>
      <c r="V129" s="104"/>
      <c r="W129" s="104"/>
      <c r="X129" s="104"/>
      <c r="Y129" s="104"/>
      <c r="Z129" s="104"/>
      <c r="AA129" s="104"/>
      <c r="AB129" s="106"/>
      <c r="AC129" s="104"/>
      <c r="IV129" s="68"/>
      <c r="XFD129" s="121"/>
    </row>
    <row r="130" spans="1:256 16384:16384" ht="49.8" hidden="1" customHeight="1" x14ac:dyDescent="0.25">
      <c r="A130" s="67">
        <f t="shared" si="3"/>
        <v>127</v>
      </c>
      <c r="B130" s="31" t="e">
        <f>VLOOKUP(R130,Háttér!B$9:G$20,6,0)</f>
        <v>#N/A</v>
      </c>
      <c r="C130" s="38"/>
      <c r="D130" s="32"/>
      <c r="E130" s="65"/>
      <c r="F130" s="120"/>
      <c r="G130" s="108"/>
      <c r="H130" s="69"/>
      <c r="I130" s="34"/>
      <c r="J130" s="34"/>
      <c r="K130" s="35"/>
      <c r="L130" s="35"/>
      <c r="M130" s="39"/>
      <c r="N130" s="52"/>
      <c r="O130" s="36"/>
      <c r="P130" s="62"/>
      <c r="Q130" s="55"/>
      <c r="R130" s="104"/>
      <c r="S130" s="104"/>
      <c r="T130" s="105"/>
      <c r="U130" s="106"/>
      <c r="V130" s="104"/>
      <c r="W130" s="104"/>
      <c r="X130" s="104"/>
      <c r="Y130" s="104"/>
      <c r="Z130" s="104"/>
      <c r="AA130" s="104"/>
      <c r="AB130" s="106"/>
      <c r="AC130" s="104"/>
      <c r="IV130" s="68"/>
      <c r="XFD130" s="121"/>
    </row>
    <row r="131" spans="1:256 16384:16384" ht="49.8" hidden="1" customHeight="1" x14ac:dyDescent="0.25">
      <c r="A131" s="67">
        <f t="shared" si="3"/>
        <v>128</v>
      </c>
      <c r="B131" s="31" t="e">
        <f>VLOOKUP(R131,Háttér!B$9:G$20,6,0)</f>
        <v>#N/A</v>
      </c>
      <c r="C131" s="38"/>
      <c r="D131" s="32"/>
      <c r="E131" s="65"/>
      <c r="F131" s="33"/>
      <c r="G131" s="108"/>
      <c r="H131" s="69"/>
      <c r="I131" s="34"/>
      <c r="J131" s="34"/>
      <c r="K131" s="35"/>
      <c r="L131" s="35"/>
      <c r="M131" s="39"/>
      <c r="N131" s="52"/>
      <c r="O131" s="36"/>
      <c r="P131" s="62"/>
      <c r="Q131" s="55"/>
      <c r="R131" s="104"/>
      <c r="S131" s="104"/>
      <c r="T131" s="105"/>
      <c r="U131" s="106"/>
      <c r="V131" s="104"/>
      <c r="W131" s="104"/>
      <c r="X131" s="104"/>
      <c r="Y131" s="104"/>
      <c r="Z131" s="104"/>
      <c r="AA131" s="104"/>
      <c r="AB131" s="106"/>
      <c r="AC131" s="104"/>
      <c r="IV131" s="68"/>
      <c r="XFD131" s="121"/>
    </row>
    <row r="132" spans="1:256 16384:16384" ht="49.8" hidden="1" customHeight="1" x14ac:dyDescent="0.25">
      <c r="A132" s="67">
        <f t="shared" si="3"/>
        <v>129</v>
      </c>
      <c r="B132" s="31" t="e">
        <f>VLOOKUP(R132,Háttér!B$9:G$20,6,0)</f>
        <v>#N/A</v>
      </c>
      <c r="C132" s="38"/>
      <c r="D132" s="32"/>
      <c r="E132" s="65"/>
      <c r="F132" s="33"/>
      <c r="G132" s="108"/>
      <c r="H132" s="69"/>
      <c r="I132" s="34"/>
      <c r="J132" s="34"/>
      <c r="K132" s="35"/>
      <c r="L132" s="35"/>
      <c r="M132" s="39"/>
      <c r="N132" s="52"/>
      <c r="O132" s="36"/>
      <c r="P132" s="62"/>
      <c r="Q132" s="55"/>
      <c r="R132" s="104"/>
      <c r="S132" s="104"/>
      <c r="T132" s="105"/>
      <c r="U132" s="106"/>
      <c r="V132" s="104"/>
      <c r="W132" s="104"/>
      <c r="X132" s="104"/>
      <c r="Y132" s="104"/>
      <c r="Z132" s="104"/>
      <c r="AA132" s="104"/>
      <c r="AB132" s="106"/>
      <c r="AC132" s="104"/>
      <c r="IV132" s="68"/>
      <c r="XFD132" s="121"/>
    </row>
    <row r="133" spans="1:256 16384:16384" ht="49.8" hidden="1" customHeight="1" x14ac:dyDescent="0.25">
      <c r="A133" s="67">
        <f t="shared" ref="A133:A196" si="6">A132+1</f>
        <v>130</v>
      </c>
      <c r="B133" s="31" t="e">
        <f>VLOOKUP(R133,Háttér!B$9:G$20,6,0)</f>
        <v>#N/A</v>
      </c>
      <c r="C133" s="38"/>
      <c r="D133" s="32"/>
      <c r="E133" s="65"/>
      <c r="F133" s="120"/>
      <c r="G133" s="108"/>
      <c r="H133" s="69"/>
      <c r="I133" s="34"/>
      <c r="J133" s="34"/>
      <c r="K133" s="35"/>
      <c r="L133" s="35"/>
      <c r="M133" s="39"/>
      <c r="N133" s="52"/>
      <c r="O133" s="36"/>
      <c r="P133" s="62"/>
      <c r="Q133" s="55"/>
      <c r="R133" s="104"/>
      <c r="S133" s="104"/>
      <c r="T133" s="105"/>
      <c r="U133" s="106"/>
      <c r="V133" s="104"/>
      <c r="W133" s="104"/>
      <c r="X133" s="104"/>
      <c r="Y133" s="104"/>
      <c r="Z133" s="104"/>
      <c r="AA133" s="104"/>
      <c r="AB133" s="106"/>
      <c r="AC133" s="104"/>
      <c r="IV133" s="68"/>
      <c r="XFD133" s="121"/>
    </row>
    <row r="134" spans="1:256 16384:16384" ht="49.8" hidden="1" customHeight="1" x14ac:dyDescent="0.25">
      <c r="A134" s="67">
        <f t="shared" si="6"/>
        <v>131</v>
      </c>
      <c r="B134" s="31" t="e">
        <f>VLOOKUP(R134,Háttér!B$9:G$20,6,0)</f>
        <v>#N/A</v>
      </c>
      <c r="C134" s="38"/>
      <c r="D134" s="32"/>
      <c r="E134" s="65"/>
      <c r="F134" s="33"/>
      <c r="G134" s="108"/>
      <c r="H134" s="69"/>
      <c r="I134" s="34"/>
      <c r="J134" s="34"/>
      <c r="K134" s="35"/>
      <c r="L134" s="35"/>
      <c r="M134" s="39"/>
      <c r="N134" s="52"/>
      <c r="O134" s="36"/>
      <c r="P134" s="62"/>
      <c r="Q134" s="55"/>
      <c r="R134" s="104"/>
      <c r="S134" s="104"/>
      <c r="T134" s="105"/>
      <c r="U134" s="106"/>
      <c r="V134" s="104"/>
      <c r="W134" s="104"/>
      <c r="X134" s="104"/>
      <c r="Y134" s="104"/>
      <c r="Z134" s="104"/>
      <c r="AA134" s="104"/>
      <c r="AB134" s="106"/>
      <c r="AC134" s="104"/>
      <c r="IV134" s="68"/>
      <c r="XFD134" s="121"/>
    </row>
    <row r="135" spans="1:256 16384:16384" ht="49.8" hidden="1" customHeight="1" x14ac:dyDescent="0.25">
      <c r="A135" s="67">
        <f t="shared" si="6"/>
        <v>132</v>
      </c>
      <c r="B135" s="31" t="e">
        <f>VLOOKUP(R135,Háttér!B$9:G$20,6,0)</f>
        <v>#N/A</v>
      </c>
      <c r="C135" s="38"/>
      <c r="D135" s="32"/>
      <c r="E135" s="65"/>
      <c r="F135" s="120"/>
      <c r="G135" s="108"/>
      <c r="H135" s="69"/>
      <c r="I135" s="34"/>
      <c r="J135" s="34"/>
      <c r="K135" s="35"/>
      <c r="L135" s="35"/>
      <c r="M135" s="39"/>
      <c r="N135" s="52"/>
      <c r="O135" s="36"/>
      <c r="P135" s="62"/>
      <c r="Q135" s="55"/>
      <c r="R135" s="104"/>
      <c r="S135" s="104"/>
      <c r="T135" s="105"/>
      <c r="U135" s="106"/>
      <c r="V135" s="104"/>
      <c r="W135" s="104"/>
      <c r="X135" s="104"/>
      <c r="Y135" s="104"/>
      <c r="Z135" s="104"/>
      <c r="AA135" s="104"/>
      <c r="AB135" s="106"/>
      <c r="AC135" s="104"/>
      <c r="IV135" s="68"/>
      <c r="XFD135" s="121"/>
    </row>
    <row r="136" spans="1:256 16384:16384" ht="49.8" hidden="1" customHeight="1" x14ac:dyDescent="0.25">
      <c r="A136" s="67">
        <f t="shared" si="6"/>
        <v>133</v>
      </c>
      <c r="B136" s="31" t="e">
        <f>VLOOKUP(R136,Háttér!B$9:G$20,6,0)</f>
        <v>#N/A</v>
      </c>
      <c r="C136" s="38"/>
      <c r="D136" s="32"/>
      <c r="E136" s="65"/>
      <c r="F136" s="33"/>
      <c r="G136" s="108"/>
      <c r="H136" s="69"/>
      <c r="I136" s="34"/>
      <c r="J136" s="34"/>
      <c r="K136" s="35"/>
      <c r="L136" s="35"/>
      <c r="M136" s="39"/>
      <c r="N136" s="52"/>
      <c r="O136" s="36"/>
      <c r="P136" s="62"/>
      <c r="Q136" s="55"/>
      <c r="R136" s="104"/>
      <c r="S136" s="104"/>
      <c r="T136" s="105"/>
      <c r="U136" s="106"/>
      <c r="V136" s="104"/>
      <c r="W136" s="104"/>
      <c r="X136" s="104"/>
      <c r="Y136" s="104"/>
      <c r="Z136" s="104"/>
      <c r="AA136" s="104"/>
      <c r="AB136" s="106"/>
      <c r="AC136" s="104"/>
      <c r="IV136" s="68"/>
      <c r="XFD136" s="121"/>
    </row>
    <row r="137" spans="1:256 16384:16384" ht="49.8" hidden="1" customHeight="1" x14ac:dyDescent="0.25">
      <c r="A137" s="67">
        <f t="shared" si="6"/>
        <v>134</v>
      </c>
      <c r="B137" s="31" t="e">
        <f>VLOOKUP(R137,Háttér!B$9:G$20,6,0)</f>
        <v>#N/A</v>
      </c>
      <c r="C137" s="38"/>
      <c r="D137" s="32"/>
      <c r="E137" s="65"/>
      <c r="F137" s="120"/>
      <c r="G137" s="108"/>
      <c r="H137" s="69"/>
      <c r="I137" s="34"/>
      <c r="J137" s="34"/>
      <c r="K137" s="35"/>
      <c r="L137" s="35"/>
      <c r="M137" s="39"/>
      <c r="N137" s="52"/>
      <c r="O137" s="36"/>
      <c r="P137" s="62"/>
      <c r="Q137" s="55"/>
      <c r="R137" s="104"/>
      <c r="S137" s="104"/>
      <c r="T137" s="105"/>
      <c r="U137" s="106"/>
      <c r="V137" s="104"/>
      <c r="W137" s="104"/>
      <c r="X137" s="104"/>
      <c r="Y137" s="104"/>
      <c r="Z137" s="104"/>
      <c r="AA137" s="104"/>
      <c r="AB137" s="106"/>
      <c r="AC137" s="104"/>
      <c r="IV137" s="68"/>
      <c r="XFD137" s="121"/>
    </row>
    <row r="138" spans="1:256 16384:16384" ht="49.8" hidden="1" customHeight="1" x14ac:dyDescent="0.25">
      <c r="A138" s="67">
        <f t="shared" si="6"/>
        <v>135</v>
      </c>
      <c r="B138" s="31" t="e">
        <f>VLOOKUP(R138,Háttér!B$9:G$20,6,0)</f>
        <v>#N/A</v>
      </c>
      <c r="C138" s="38"/>
      <c r="D138" s="32"/>
      <c r="E138" s="65"/>
      <c r="F138" s="120"/>
      <c r="G138" s="108"/>
      <c r="H138" s="69"/>
      <c r="I138" s="34"/>
      <c r="J138" s="34"/>
      <c r="K138" s="35"/>
      <c r="L138" s="35"/>
      <c r="M138" s="39"/>
      <c r="N138" s="52"/>
      <c r="O138" s="36"/>
      <c r="P138" s="62"/>
      <c r="Q138" s="55"/>
      <c r="R138" s="104"/>
      <c r="S138" s="104"/>
      <c r="T138" s="105"/>
      <c r="U138" s="106"/>
      <c r="V138" s="104"/>
      <c r="W138" s="104"/>
      <c r="X138" s="104"/>
      <c r="Y138" s="104"/>
      <c r="Z138" s="104"/>
      <c r="AA138" s="104"/>
      <c r="AB138" s="106"/>
      <c r="AC138" s="104"/>
      <c r="IV138" s="68"/>
      <c r="XFD138" s="121"/>
    </row>
    <row r="139" spans="1:256 16384:16384" ht="49.8" hidden="1" customHeight="1" x14ac:dyDescent="0.25">
      <c r="A139" s="67">
        <f t="shared" si="6"/>
        <v>136</v>
      </c>
      <c r="B139" s="31" t="e">
        <f>VLOOKUP(R139,Háttér!B$9:G$20,6,0)</f>
        <v>#N/A</v>
      </c>
      <c r="C139" s="38"/>
      <c r="D139" s="32"/>
      <c r="E139" s="65"/>
      <c r="F139" s="120"/>
      <c r="G139" s="108"/>
      <c r="H139" s="69"/>
      <c r="I139" s="34"/>
      <c r="J139" s="34"/>
      <c r="K139" s="35"/>
      <c r="L139" s="35"/>
      <c r="M139" s="39"/>
      <c r="N139" s="52"/>
      <c r="O139" s="36"/>
      <c r="P139" s="62"/>
      <c r="Q139" s="55"/>
      <c r="R139" s="104"/>
      <c r="S139" s="104"/>
      <c r="T139" s="105"/>
      <c r="U139" s="106"/>
      <c r="V139" s="104"/>
      <c r="W139" s="104"/>
      <c r="X139" s="104"/>
      <c r="Y139" s="104"/>
      <c r="Z139" s="104"/>
      <c r="AA139" s="104"/>
      <c r="AB139" s="106"/>
      <c r="AC139" s="104"/>
      <c r="IV139" s="68"/>
      <c r="XFD139" s="121"/>
    </row>
    <row r="140" spans="1:256 16384:16384" ht="49.8" hidden="1" customHeight="1" x14ac:dyDescent="0.25">
      <c r="A140" s="67">
        <f t="shared" si="6"/>
        <v>137</v>
      </c>
      <c r="B140" s="31" t="e">
        <f>VLOOKUP(R140,Háttér!B$9:G$20,6,0)</f>
        <v>#N/A</v>
      </c>
      <c r="C140" s="38"/>
      <c r="D140" s="32"/>
      <c r="E140" s="65"/>
      <c r="F140" s="33"/>
      <c r="G140" s="108"/>
      <c r="H140" s="69"/>
      <c r="I140" s="34"/>
      <c r="J140" s="34"/>
      <c r="K140" s="35"/>
      <c r="L140" s="35"/>
      <c r="M140" s="39"/>
      <c r="N140" s="52"/>
      <c r="O140" s="36"/>
      <c r="P140" s="62"/>
      <c r="Q140" s="55"/>
      <c r="R140" s="104"/>
      <c r="S140" s="104"/>
      <c r="T140" s="105"/>
      <c r="U140" s="106"/>
      <c r="V140" s="104"/>
      <c r="W140" s="104"/>
      <c r="X140" s="104"/>
      <c r="Y140" s="104"/>
      <c r="Z140" s="104"/>
      <c r="AA140" s="104"/>
      <c r="AB140" s="106"/>
      <c r="AC140" s="104"/>
      <c r="IV140" s="68"/>
      <c r="XFD140" s="121"/>
    </row>
    <row r="141" spans="1:256 16384:16384" ht="49.8" hidden="1" customHeight="1" x14ac:dyDescent="0.25">
      <c r="A141" s="67">
        <f t="shared" si="6"/>
        <v>138</v>
      </c>
      <c r="B141" s="31" t="e">
        <f>VLOOKUP(R141,Háttér!B$9:G$20,6,0)</f>
        <v>#N/A</v>
      </c>
      <c r="C141" s="38"/>
      <c r="D141" s="32"/>
      <c r="E141" s="65"/>
      <c r="F141" s="33"/>
      <c r="G141" s="108"/>
      <c r="H141" s="69"/>
      <c r="I141" s="34"/>
      <c r="J141" s="34"/>
      <c r="K141" s="35"/>
      <c r="L141" s="35"/>
      <c r="M141" s="39"/>
      <c r="N141" s="52"/>
      <c r="O141" s="36"/>
      <c r="P141" s="62"/>
      <c r="Q141" s="55"/>
      <c r="R141" s="104"/>
      <c r="S141" s="104"/>
      <c r="T141" s="105"/>
      <c r="U141" s="106"/>
      <c r="V141" s="104"/>
      <c r="W141" s="104"/>
      <c r="X141" s="104"/>
      <c r="Y141" s="104"/>
      <c r="Z141" s="104"/>
      <c r="AA141" s="104"/>
      <c r="AB141" s="106"/>
      <c r="AC141" s="104"/>
      <c r="IV141" s="68"/>
      <c r="XFD141" s="121"/>
    </row>
    <row r="142" spans="1:256 16384:16384" ht="49.8" hidden="1" customHeight="1" x14ac:dyDescent="0.25">
      <c r="A142" s="67">
        <f t="shared" si="6"/>
        <v>139</v>
      </c>
      <c r="B142" s="31" t="e">
        <f>VLOOKUP(R142,Háttér!B$9:G$20,6,0)</f>
        <v>#N/A</v>
      </c>
      <c r="C142" s="38"/>
      <c r="D142" s="32"/>
      <c r="E142" s="65"/>
      <c r="F142" s="33"/>
      <c r="G142" s="108"/>
      <c r="H142" s="69"/>
      <c r="I142" s="34"/>
      <c r="J142" s="34"/>
      <c r="K142" s="35"/>
      <c r="L142" s="35"/>
      <c r="M142" s="39"/>
      <c r="N142" s="52"/>
      <c r="O142" s="36"/>
      <c r="P142" s="62"/>
      <c r="Q142" s="55"/>
      <c r="R142" s="104"/>
      <c r="S142" s="104"/>
      <c r="T142" s="105"/>
      <c r="U142" s="106"/>
      <c r="V142" s="104"/>
      <c r="W142" s="104"/>
      <c r="X142" s="104"/>
      <c r="Y142" s="104"/>
      <c r="Z142" s="104"/>
      <c r="AA142" s="104"/>
      <c r="AB142" s="106"/>
      <c r="AC142" s="104"/>
      <c r="IV142" s="68"/>
      <c r="XFD142" s="121"/>
    </row>
    <row r="143" spans="1:256 16384:16384" ht="49.8" hidden="1" customHeight="1" x14ac:dyDescent="0.25">
      <c r="A143" s="67">
        <f t="shared" si="6"/>
        <v>140</v>
      </c>
      <c r="B143" s="31" t="e">
        <f>VLOOKUP(R143,Háttér!B$9:G$20,6,0)</f>
        <v>#N/A</v>
      </c>
      <c r="C143" s="38"/>
      <c r="D143" s="32"/>
      <c r="E143" s="65"/>
      <c r="F143" s="33"/>
      <c r="G143" s="108"/>
      <c r="H143" s="69"/>
      <c r="I143" s="34"/>
      <c r="J143" s="34"/>
      <c r="K143" s="35"/>
      <c r="L143" s="35"/>
      <c r="M143" s="39"/>
      <c r="N143" s="52"/>
      <c r="O143" s="36"/>
      <c r="P143" s="62"/>
      <c r="Q143" s="55"/>
      <c r="R143" s="104"/>
      <c r="S143" s="104"/>
      <c r="T143" s="105"/>
      <c r="U143" s="106"/>
      <c r="V143" s="104"/>
      <c r="W143" s="104"/>
      <c r="X143" s="104"/>
      <c r="Y143" s="104"/>
      <c r="Z143" s="104"/>
      <c r="AA143" s="104"/>
      <c r="AB143" s="106"/>
      <c r="AC143" s="104"/>
      <c r="IV143" s="68"/>
      <c r="XFD143" s="121"/>
    </row>
    <row r="144" spans="1:256 16384:16384" ht="49.8" hidden="1" customHeight="1" x14ac:dyDescent="0.25">
      <c r="A144" s="67">
        <f t="shared" si="6"/>
        <v>141</v>
      </c>
      <c r="B144" s="31" t="e">
        <f>VLOOKUP(R144,Háttér!B$9:G$20,6,0)</f>
        <v>#N/A</v>
      </c>
      <c r="C144" s="38"/>
      <c r="D144" s="32"/>
      <c r="E144" s="65"/>
      <c r="F144" s="33"/>
      <c r="G144" s="108"/>
      <c r="H144" s="69"/>
      <c r="I144" s="34"/>
      <c r="J144" s="34"/>
      <c r="K144" s="35"/>
      <c r="L144" s="35"/>
      <c r="M144" s="39"/>
      <c r="N144" s="52"/>
      <c r="O144" s="36"/>
      <c r="P144" s="62"/>
      <c r="Q144" s="55"/>
      <c r="R144" s="104"/>
      <c r="S144" s="104"/>
      <c r="T144" s="105"/>
      <c r="U144" s="106"/>
      <c r="V144" s="104"/>
      <c r="W144" s="104"/>
      <c r="X144" s="104"/>
      <c r="Y144" s="104"/>
      <c r="Z144" s="104"/>
      <c r="AA144" s="104"/>
      <c r="AB144" s="106"/>
      <c r="AC144" s="104"/>
      <c r="IV144" s="68"/>
      <c r="XFD144" s="121"/>
    </row>
    <row r="145" spans="1:256 16384:16384" ht="49.8" hidden="1" customHeight="1" x14ac:dyDescent="0.25">
      <c r="A145" s="67">
        <f t="shared" si="6"/>
        <v>142</v>
      </c>
      <c r="B145" s="31" t="e">
        <f>VLOOKUP(R145,Háttér!B$9:G$20,6,0)</f>
        <v>#N/A</v>
      </c>
      <c r="C145" s="38"/>
      <c r="D145" s="32"/>
      <c r="E145" s="65"/>
      <c r="F145" s="33"/>
      <c r="G145" s="108"/>
      <c r="H145" s="69"/>
      <c r="I145" s="34"/>
      <c r="J145" s="34"/>
      <c r="K145" s="35"/>
      <c r="L145" s="35"/>
      <c r="M145" s="39"/>
      <c r="N145" s="52"/>
      <c r="O145" s="36"/>
      <c r="P145" s="62"/>
      <c r="Q145" s="55"/>
      <c r="R145" s="104"/>
      <c r="S145" s="104"/>
      <c r="T145" s="105"/>
      <c r="U145" s="106"/>
      <c r="V145" s="104"/>
      <c r="W145" s="104"/>
      <c r="X145" s="104"/>
      <c r="Y145" s="104"/>
      <c r="Z145" s="104"/>
      <c r="AA145" s="104"/>
      <c r="AB145" s="106"/>
      <c r="AC145" s="104"/>
      <c r="IV145" s="68"/>
      <c r="XFD145" s="121"/>
    </row>
    <row r="146" spans="1:256 16384:16384" ht="49.8" hidden="1" customHeight="1" x14ac:dyDescent="0.25">
      <c r="A146" s="67">
        <f t="shared" si="6"/>
        <v>143</v>
      </c>
      <c r="B146" s="31" t="e">
        <f>VLOOKUP(R146,Háttér!B$9:G$20,6,0)</f>
        <v>#N/A</v>
      </c>
      <c r="C146" s="38"/>
      <c r="D146" s="32"/>
      <c r="E146" s="65"/>
      <c r="F146" s="120"/>
      <c r="G146" s="108"/>
      <c r="H146" s="69"/>
      <c r="I146" s="34"/>
      <c r="J146" s="34"/>
      <c r="K146" s="35"/>
      <c r="L146" s="35"/>
      <c r="M146" s="39"/>
      <c r="N146" s="52"/>
      <c r="O146" s="36"/>
      <c r="P146" s="62"/>
      <c r="Q146" s="55"/>
      <c r="R146" s="104"/>
      <c r="S146" s="104"/>
      <c r="T146" s="105"/>
      <c r="U146" s="106"/>
      <c r="V146" s="104"/>
      <c r="W146" s="104"/>
      <c r="X146" s="104"/>
      <c r="Y146" s="104"/>
      <c r="Z146" s="104"/>
      <c r="AA146" s="104"/>
      <c r="AB146" s="106"/>
      <c r="AC146" s="104"/>
      <c r="IV146" s="68"/>
      <c r="XFD146" s="121"/>
    </row>
    <row r="147" spans="1:256 16384:16384" ht="49.8" hidden="1" customHeight="1" x14ac:dyDescent="0.25">
      <c r="A147" s="67">
        <f t="shared" si="6"/>
        <v>144</v>
      </c>
      <c r="B147" s="31" t="e">
        <f>VLOOKUP(R147,Háttér!B$9:G$20,6,0)</f>
        <v>#N/A</v>
      </c>
      <c r="C147" s="38"/>
      <c r="D147" s="32"/>
      <c r="E147" s="65"/>
      <c r="F147" s="33"/>
      <c r="G147" s="108"/>
      <c r="H147" s="69"/>
      <c r="I147" s="34"/>
      <c r="J147" s="34"/>
      <c r="K147" s="35"/>
      <c r="L147" s="35"/>
      <c r="M147" s="39"/>
      <c r="N147" s="52"/>
      <c r="O147" s="36"/>
      <c r="P147" s="62"/>
      <c r="Q147" s="55"/>
      <c r="R147" s="104"/>
      <c r="S147" s="104"/>
      <c r="T147" s="105"/>
      <c r="U147" s="106"/>
      <c r="V147" s="104"/>
      <c r="W147" s="104"/>
      <c r="X147" s="104"/>
      <c r="Y147" s="104"/>
      <c r="Z147" s="104"/>
      <c r="AA147" s="104"/>
      <c r="AB147" s="106"/>
      <c r="AC147" s="104"/>
      <c r="IV147" s="68"/>
      <c r="XFD147" s="121"/>
    </row>
    <row r="148" spans="1:256 16384:16384" ht="49.8" hidden="1" customHeight="1" x14ac:dyDescent="0.25">
      <c r="A148" s="67">
        <f t="shared" si="6"/>
        <v>145</v>
      </c>
      <c r="B148" s="31" t="e">
        <f>VLOOKUP(R148,Háttér!B$9:G$20,6,0)</f>
        <v>#N/A</v>
      </c>
      <c r="C148" s="38"/>
      <c r="D148" s="32"/>
      <c r="E148" s="65"/>
      <c r="F148" s="33"/>
      <c r="G148" s="108"/>
      <c r="H148" s="69"/>
      <c r="I148" s="34"/>
      <c r="J148" s="34"/>
      <c r="K148" s="35"/>
      <c r="L148" s="35"/>
      <c r="M148" s="39"/>
      <c r="N148" s="52"/>
      <c r="O148" s="36"/>
      <c r="P148" s="62"/>
      <c r="Q148" s="55"/>
      <c r="R148" s="104"/>
      <c r="S148" s="104"/>
      <c r="T148" s="105"/>
      <c r="U148" s="106"/>
      <c r="V148" s="104"/>
      <c r="W148" s="104"/>
      <c r="X148" s="104"/>
      <c r="Y148" s="104"/>
      <c r="Z148" s="104"/>
      <c r="AA148" s="104"/>
      <c r="AB148" s="106"/>
      <c r="AC148" s="104"/>
      <c r="IV148" s="68"/>
      <c r="XFD148" s="121"/>
    </row>
    <row r="149" spans="1:256 16384:16384" ht="49.8" hidden="1" customHeight="1" x14ac:dyDescent="0.25">
      <c r="A149" s="67">
        <f t="shared" si="6"/>
        <v>146</v>
      </c>
      <c r="B149" s="31" t="e">
        <f>VLOOKUP(R149,Háttér!B$9:G$20,6,0)</f>
        <v>#N/A</v>
      </c>
      <c r="C149" s="38"/>
      <c r="D149" s="32"/>
      <c r="E149" s="65"/>
      <c r="F149" s="120"/>
      <c r="G149" s="108"/>
      <c r="H149" s="69"/>
      <c r="I149" s="34"/>
      <c r="J149" s="34"/>
      <c r="K149" s="35"/>
      <c r="L149" s="35"/>
      <c r="M149" s="39"/>
      <c r="N149" s="52"/>
      <c r="O149" s="36"/>
      <c r="P149" s="62"/>
      <c r="Q149" s="55"/>
      <c r="R149" s="104"/>
      <c r="S149" s="104"/>
      <c r="T149" s="105"/>
      <c r="U149" s="106"/>
      <c r="V149" s="104"/>
      <c r="W149" s="104"/>
      <c r="X149" s="104"/>
      <c r="Y149" s="104"/>
      <c r="Z149" s="104"/>
      <c r="AA149" s="104"/>
      <c r="AB149" s="106"/>
      <c r="AC149" s="104"/>
      <c r="IV149" s="68"/>
      <c r="XFD149" s="121"/>
    </row>
    <row r="150" spans="1:256 16384:16384" ht="49.8" hidden="1" customHeight="1" x14ac:dyDescent="0.25">
      <c r="A150" s="67">
        <f t="shared" si="6"/>
        <v>147</v>
      </c>
      <c r="B150" s="31" t="e">
        <f>VLOOKUP(R150,Háttér!B$9:G$20,6,0)</f>
        <v>#N/A</v>
      </c>
      <c r="C150" s="38"/>
      <c r="D150" s="32"/>
      <c r="E150" s="65"/>
      <c r="F150" s="33"/>
      <c r="G150" s="108"/>
      <c r="H150" s="69"/>
      <c r="I150" s="34"/>
      <c r="J150" s="34"/>
      <c r="K150" s="35"/>
      <c r="L150" s="35"/>
      <c r="M150" s="39"/>
      <c r="N150" s="52"/>
      <c r="O150" s="36"/>
      <c r="P150" s="62"/>
      <c r="Q150" s="55"/>
      <c r="R150" s="104"/>
      <c r="S150" s="104"/>
      <c r="T150" s="105"/>
      <c r="U150" s="106"/>
      <c r="V150" s="104"/>
      <c r="W150" s="104"/>
      <c r="X150" s="104"/>
      <c r="Y150" s="104"/>
      <c r="Z150" s="104"/>
      <c r="AA150" s="104"/>
      <c r="AB150" s="106"/>
      <c r="AC150" s="104"/>
      <c r="IV150" s="68"/>
      <c r="XFD150" s="121"/>
    </row>
    <row r="151" spans="1:256 16384:16384" ht="49.8" hidden="1" customHeight="1" x14ac:dyDescent="0.25">
      <c r="A151" s="67">
        <f t="shared" si="6"/>
        <v>148</v>
      </c>
      <c r="B151" s="31" t="e">
        <f>VLOOKUP(R151,Háttér!B$9:G$20,6,0)</f>
        <v>#N/A</v>
      </c>
      <c r="C151" s="38"/>
      <c r="D151" s="32"/>
      <c r="E151" s="65"/>
      <c r="F151" s="120"/>
      <c r="G151" s="108"/>
      <c r="H151" s="69"/>
      <c r="I151" s="34"/>
      <c r="J151" s="34"/>
      <c r="K151" s="35"/>
      <c r="L151" s="35"/>
      <c r="M151" s="39"/>
      <c r="N151" s="52"/>
      <c r="O151" s="36"/>
      <c r="P151" s="62"/>
      <c r="Q151" s="55"/>
      <c r="R151" s="104"/>
      <c r="S151" s="104"/>
      <c r="T151" s="105"/>
      <c r="U151" s="106"/>
      <c r="V151" s="104"/>
      <c r="W151" s="104"/>
      <c r="X151" s="104"/>
      <c r="Y151" s="104"/>
      <c r="Z151" s="104"/>
      <c r="AA151" s="104"/>
      <c r="AB151" s="106"/>
      <c r="AC151" s="104"/>
      <c r="IV151" s="68"/>
      <c r="XFD151" s="121"/>
    </row>
    <row r="152" spans="1:256 16384:16384" ht="49.8" hidden="1" customHeight="1" x14ac:dyDescent="0.25">
      <c r="A152" s="67">
        <f t="shared" si="6"/>
        <v>149</v>
      </c>
      <c r="B152" s="31" t="e">
        <f>VLOOKUP(R152,Háttér!B$9:G$20,6,0)</f>
        <v>#N/A</v>
      </c>
      <c r="C152" s="38"/>
      <c r="D152" s="32"/>
      <c r="E152" s="65"/>
      <c r="F152" s="33"/>
      <c r="G152" s="108"/>
      <c r="H152" s="69"/>
      <c r="I152" s="34"/>
      <c r="J152" s="34"/>
      <c r="K152" s="35"/>
      <c r="L152" s="35"/>
      <c r="M152" s="39"/>
      <c r="N152" s="52"/>
      <c r="O152" s="36"/>
      <c r="P152" s="62"/>
      <c r="Q152" s="55"/>
      <c r="R152" s="104"/>
      <c r="S152" s="104"/>
      <c r="T152" s="105"/>
      <c r="U152" s="106"/>
      <c r="V152" s="104"/>
      <c r="W152" s="104"/>
      <c r="X152" s="104"/>
      <c r="Y152" s="104"/>
      <c r="Z152" s="104"/>
      <c r="AA152" s="104"/>
      <c r="AB152" s="106"/>
      <c r="AC152" s="104"/>
      <c r="IV152" s="68"/>
      <c r="XFD152" s="121"/>
    </row>
    <row r="153" spans="1:256 16384:16384" ht="49.8" hidden="1" customHeight="1" x14ac:dyDescent="0.25">
      <c r="A153" s="67">
        <f t="shared" si="6"/>
        <v>150</v>
      </c>
      <c r="B153" s="31" t="e">
        <f>VLOOKUP(R153,Háttér!B$9:G$20,6,0)</f>
        <v>#N/A</v>
      </c>
      <c r="C153" s="38"/>
      <c r="D153" s="32"/>
      <c r="E153" s="65"/>
      <c r="F153" s="120"/>
      <c r="G153" s="108"/>
      <c r="H153" s="69"/>
      <c r="I153" s="34"/>
      <c r="J153" s="34"/>
      <c r="K153" s="35"/>
      <c r="L153" s="35"/>
      <c r="M153" s="39"/>
      <c r="N153" s="52"/>
      <c r="O153" s="36"/>
      <c r="P153" s="62"/>
      <c r="Q153" s="55"/>
      <c r="R153" s="104"/>
      <c r="S153" s="104"/>
      <c r="T153" s="105"/>
      <c r="U153" s="106"/>
      <c r="V153" s="104"/>
      <c r="W153" s="104"/>
      <c r="X153" s="104"/>
      <c r="Y153" s="104"/>
      <c r="Z153" s="104"/>
      <c r="AA153" s="104"/>
      <c r="AB153" s="106"/>
      <c r="AC153" s="104"/>
      <c r="IV153" s="68"/>
      <c r="XFD153" s="121"/>
    </row>
    <row r="154" spans="1:256 16384:16384" ht="49.8" hidden="1" customHeight="1" x14ac:dyDescent="0.25">
      <c r="A154" s="67">
        <f t="shared" si="6"/>
        <v>151</v>
      </c>
      <c r="B154" s="31" t="e">
        <f>VLOOKUP(R154,Háttér!B$9:G$20,6,0)</f>
        <v>#N/A</v>
      </c>
      <c r="C154" s="38"/>
      <c r="D154" s="32"/>
      <c r="E154" s="65"/>
      <c r="F154" s="33"/>
      <c r="G154" s="108"/>
      <c r="H154" s="69"/>
      <c r="I154" s="34"/>
      <c r="J154" s="34"/>
      <c r="K154" s="35"/>
      <c r="L154" s="35"/>
      <c r="M154" s="39"/>
      <c r="N154" s="52"/>
      <c r="O154" s="36"/>
      <c r="P154" s="62"/>
      <c r="Q154" s="55"/>
      <c r="R154" s="104"/>
      <c r="S154" s="104"/>
      <c r="T154" s="105"/>
      <c r="U154" s="106"/>
      <c r="V154" s="104"/>
      <c r="W154" s="104"/>
      <c r="X154" s="104"/>
      <c r="Y154" s="104"/>
      <c r="Z154" s="104"/>
      <c r="AA154" s="104"/>
      <c r="AB154" s="106"/>
      <c r="AC154" s="104"/>
      <c r="IV154" s="68"/>
      <c r="XFD154" s="121"/>
    </row>
    <row r="155" spans="1:256 16384:16384" ht="49.8" hidden="1" customHeight="1" x14ac:dyDescent="0.25">
      <c r="A155" s="67">
        <f t="shared" si="6"/>
        <v>152</v>
      </c>
      <c r="B155" s="31" t="e">
        <f>VLOOKUP(R155,Háttér!B$9:G$20,6,0)</f>
        <v>#N/A</v>
      </c>
      <c r="C155" s="38"/>
      <c r="D155" s="32"/>
      <c r="E155" s="65"/>
      <c r="F155" s="33"/>
      <c r="G155" s="108"/>
      <c r="H155" s="69"/>
      <c r="I155" s="34"/>
      <c r="J155" s="34"/>
      <c r="K155" s="35"/>
      <c r="L155" s="35"/>
      <c r="M155" s="39"/>
      <c r="N155" s="52"/>
      <c r="O155" s="36"/>
      <c r="P155" s="62"/>
      <c r="Q155" s="55"/>
      <c r="R155" s="104"/>
      <c r="S155" s="104"/>
      <c r="T155" s="105"/>
      <c r="U155" s="106"/>
      <c r="V155" s="104"/>
      <c r="W155" s="104"/>
      <c r="X155" s="104"/>
      <c r="Y155" s="104"/>
      <c r="Z155" s="104"/>
      <c r="AA155" s="104"/>
      <c r="AB155" s="106"/>
      <c r="AC155" s="104"/>
      <c r="IV155" s="68"/>
      <c r="XFD155" s="121"/>
    </row>
    <row r="156" spans="1:256 16384:16384" ht="49.8" hidden="1" customHeight="1" x14ac:dyDescent="0.25">
      <c r="A156" s="67">
        <f t="shared" si="6"/>
        <v>153</v>
      </c>
      <c r="B156" s="31" t="e">
        <f>VLOOKUP(R156,Háttér!B$9:G$20,6,0)</f>
        <v>#N/A</v>
      </c>
      <c r="C156" s="38"/>
      <c r="D156" s="32"/>
      <c r="E156" s="65"/>
      <c r="F156" s="33"/>
      <c r="G156" s="108"/>
      <c r="H156" s="69"/>
      <c r="I156" s="34"/>
      <c r="J156" s="34"/>
      <c r="K156" s="35"/>
      <c r="L156" s="35"/>
      <c r="M156" s="39"/>
      <c r="N156" s="52"/>
      <c r="O156" s="36"/>
      <c r="P156" s="62"/>
      <c r="Q156" s="55"/>
      <c r="R156" s="104"/>
      <c r="S156" s="104"/>
      <c r="T156" s="105"/>
      <c r="U156" s="106"/>
      <c r="V156" s="104"/>
      <c r="W156" s="104"/>
      <c r="X156" s="104"/>
      <c r="Y156" s="104"/>
      <c r="Z156" s="104"/>
      <c r="AA156" s="104"/>
      <c r="AB156" s="106"/>
      <c r="AC156" s="104"/>
      <c r="IV156" s="68"/>
      <c r="XFD156" s="121"/>
    </row>
    <row r="157" spans="1:256 16384:16384" ht="49.8" hidden="1" customHeight="1" x14ac:dyDescent="0.25">
      <c r="A157" s="67">
        <f t="shared" si="6"/>
        <v>154</v>
      </c>
      <c r="B157" s="31" t="e">
        <f>VLOOKUP(R157,Háttér!B$9:G$20,6,0)</f>
        <v>#N/A</v>
      </c>
      <c r="C157" s="38"/>
      <c r="D157" s="32"/>
      <c r="E157" s="65"/>
      <c r="F157" s="120"/>
      <c r="G157" s="108"/>
      <c r="H157" s="69"/>
      <c r="I157" s="34"/>
      <c r="J157" s="34"/>
      <c r="K157" s="35"/>
      <c r="L157" s="35"/>
      <c r="M157" s="39"/>
      <c r="N157" s="52"/>
      <c r="O157" s="36"/>
      <c r="P157" s="62"/>
      <c r="Q157" s="55"/>
      <c r="R157" s="104"/>
      <c r="S157" s="104"/>
      <c r="T157" s="105"/>
      <c r="U157" s="106"/>
      <c r="V157" s="104"/>
      <c r="W157" s="104"/>
      <c r="X157" s="104"/>
      <c r="Y157" s="104"/>
      <c r="Z157" s="104"/>
      <c r="AA157" s="104"/>
      <c r="AB157" s="106"/>
      <c r="AC157" s="104"/>
      <c r="IV157" s="68"/>
      <c r="XFD157" s="121"/>
    </row>
    <row r="158" spans="1:256 16384:16384" ht="49.8" hidden="1" customHeight="1" x14ac:dyDescent="0.25">
      <c r="A158" s="67">
        <f t="shared" si="6"/>
        <v>155</v>
      </c>
      <c r="B158" s="31" t="e">
        <f>VLOOKUP(R158,Háttér!B$9:G$20,6,0)</f>
        <v>#N/A</v>
      </c>
      <c r="C158" s="38"/>
      <c r="D158" s="32"/>
      <c r="E158" s="65"/>
      <c r="F158" s="33"/>
      <c r="G158" s="108"/>
      <c r="H158" s="69"/>
      <c r="I158" s="34"/>
      <c r="J158" s="34"/>
      <c r="K158" s="35"/>
      <c r="L158" s="35"/>
      <c r="M158" s="39"/>
      <c r="N158" s="52"/>
      <c r="O158" s="36"/>
      <c r="P158" s="62"/>
      <c r="Q158" s="55"/>
      <c r="R158" s="104"/>
      <c r="S158" s="104"/>
      <c r="T158" s="105"/>
      <c r="U158" s="106"/>
      <c r="V158" s="104"/>
      <c r="W158" s="104"/>
      <c r="X158" s="104"/>
      <c r="Y158" s="104"/>
      <c r="Z158" s="104"/>
      <c r="AA158" s="104"/>
      <c r="AB158" s="106"/>
      <c r="AC158" s="104"/>
      <c r="IV158" s="68"/>
      <c r="XFD158" s="121"/>
    </row>
    <row r="159" spans="1:256 16384:16384" ht="49.8" hidden="1" customHeight="1" x14ac:dyDescent="0.25">
      <c r="A159" s="67">
        <f t="shared" si="6"/>
        <v>156</v>
      </c>
      <c r="B159" s="31" t="e">
        <f>VLOOKUP(R159,Háttér!B$9:G$20,6,0)</f>
        <v>#N/A</v>
      </c>
      <c r="C159" s="38"/>
      <c r="D159" s="32"/>
      <c r="E159" s="65"/>
      <c r="F159" s="120"/>
      <c r="G159" s="108"/>
      <c r="H159" s="69"/>
      <c r="I159" s="34"/>
      <c r="J159" s="34"/>
      <c r="K159" s="35"/>
      <c r="L159" s="35"/>
      <c r="M159" s="39"/>
      <c r="N159" s="52"/>
      <c r="O159" s="36"/>
      <c r="P159" s="62"/>
      <c r="Q159" s="55"/>
      <c r="R159" s="104"/>
      <c r="S159" s="104"/>
      <c r="T159" s="105"/>
      <c r="U159" s="106"/>
      <c r="V159" s="104"/>
      <c r="W159" s="104"/>
      <c r="X159" s="104"/>
      <c r="Y159" s="104"/>
      <c r="Z159" s="104"/>
      <c r="AA159" s="104"/>
      <c r="AB159" s="106"/>
      <c r="AC159" s="104"/>
      <c r="IV159" s="68"/>
      <c r="XFD159" s="121"/>
    </row>
    <row r="160" spans="1:256 16384:16384" ht="49.8" hidden="1" customHeight="1" x14ac:dyDescent="0.25">
      <c r="A160" s="67">
        <f t="shared" si="6"/>
        <v>157</v>
      </c>
      <c r="B160" s="31" t="e">
        <f>VLOOKUP(R160,Háttér!B$9:G$20,6,0)</f>
        <v>#N/A</v>
      </c>
      <c r="C160" s="38"/>
      <c r="D160" s="32"/>
      <c r="E160" s="65"/>
      <c r="F160" s="33"/>
      <c r="G160" s="108"/>
      <c r="H160" s="69"/>
      <c r="I160" s="34"/>
      <c r="J160" s="34"/>
      <c r="K160" s="35"/>
      <c r="L160" s="35"/>
      <c r="M160" s="39"/>
      <c r="N160" s="52"/>
      <c r="O160" s="36"/>
      <c r="P160" s="62"/>
      <c r="Q160" s="55"/>
      <c r="R160" s="104"/>
      <c r="S160" s="104"/>
      <c r="T160" s="105"/>
      <c r="U160" s="106"/>
      <c r="V160" s="104"/>
      <c r="W160" s="104"/>
      <c r="X160" s="104"/>
      <c r="Y160" s="104"/>
      <c r="Z160" s="104"/>
      <c r="AA160" s="104"/>
      <c r="AB160" s="106"/>
      <c r="AC160" s="104"/>
      <c r="IV160" s="68"/>
      <c r="XFD160" s="121"/>
    </row>
    <row r="161" spans="1:256 16384:16384" ht="49.8" hidden="1" customHeight="1" x14ac:dyDescent="0.25">
      <c r="A161" s="67">
        <f t="shared" si="6"/>
        <v>158</v>
      </c>
      <c r="B161" s="31" t="e">
        <f>VLOOKUP(R161,Háttér!B$9:G$20,6,0)</f>
        <v>#N/A</v>
      </c>
      <c r="C161" s="38"/>
      <c r="D161" s="32"/>
      <c r="E161" s="65"/>
      <c r="F161" s="120"/>
      <c r="G161" s="108"/>
      <c r="H161" s="69"/>
      <c r="I161" s="34"/>
      <c r="J161" s="34"/>
      <c r="K161" s="35"/>
      <c r="L161" s="35"/>
      <c r="M161" s="39"/>
      <c r="N161" s="52"/>
      <c r="O161" s="36"/>
      <c r="P161" s="62"/>
      <c r="Q161" s="55"/>
      <c r="R161" s="104"/>
      <c r="S161" s="104"/>
      <c r="T161" s="105"/>
      <c r="U161" s="106"/>
      <c r="V161" s="104"/>
      <c r="W161" s="104"/>
      <c r="X161" s="104"/>
      <c r="Y161" s="104"/>
      <c r="Z161" s="104"/>
      <c r="AA161" s="104"/>
      <c r="AB161" s="106"/>
      <c r="AC161" s="104"/>
      <c r="IV161" s="68"/>
      <c r="XFD161" s="121"/>
    </row>
    <row r="162" spans="1:256 16384:16384" ht="49.8" hidden="1" customHeight="1" x14ac:dyDescent="0.25">
      <c r="A162" s="67">
        <f t="shared" si="6"/>
        <v>159</v>
      </c>
      <c r="B162" s="31" t="e">
        <f>VLOOKUP(R162,Háttér!B$9:G$20,6,0)</f>
        <v>#N/A</v>
      </c>
      <c r="C162" s="38"/>
      <c r="D162" s="32"/>
      <c r="E162" s="65"/>
      <c r="F162" s="120"/>
      <c r="G162" s="108"/>
      <c r="H162" s="69"/>
      <c r="I162" s="34"/>
      <c r="J162" s="34"/>
      <c r="K162" s="35"/>
      <c r="L162" s="35"/>
      <c r="M162" s="39"/>
      <c r="N162" s="52"/>
      <c r="O162" s="36"/>
      <c r="P162" s="62"/>
      <c r="Q162" s="55"/>
      <c r="R162" s="104"/>
      <c r="S162" s="104"/>
      <c r="T162" s="105"/>
      <c r="U162" s="106"/>
      <c r="V162" s="104"/>
      <c r="W162" s="104"/>
      <c r="X162" s="104"/>
      <c r="Y162" s="104"/>
      <c r="Z162" s="104"/>
      <c r="AA162" s="104"/>
      <c r="AB162" s="106"/>
      <c r="AC162" s="104"/>
      <c r="IV162" s="68"/>
      <c r="XFD162" s="121"/>
    </row>
    <row r="163" spans="1:256 16384:16384" ht="49.8" hidden="1" customHeight="1" x14ac:dyDescent="0.25">
      <c r="A163" s="67">
        <f t="shared" si="6"/>
        <v>160</v>
      </c>
      <c r="B163" s="31" t="e">
        <f>VLOOKUP(R163,Háttér!B$9:G$20,6,0)</f>
        <v>#N/A</v>
      </c>
      <c r="C163" s="38"/>
      <c r="D163" s="32"/>
      <c r="E163" s="65"/>
      <c r="F163" s="33"/>
      <c r="G163" s="108"/>
      <c r="H163" s="69"/>
      <c r="I163" s="34"/>
      <c r="J163" s="34"/>
      <c r="K163" s="35"/>
      <c r="L163" s="35"/>
      <c r="M163" s="39"/>
      <c r="N163" s="52"/>
      <c r="O163" s="36"/>
      <c r="P163" s="62"/>
      <c r="Q163" s="55"/>
      <c r="R163" s="104"/>
      <c r="S163" s="104"/>
      <c r="T163" s="105"/>
      <c r="U163" s="106"/>
      <c r="V163" s="104"/>
      <c r="W163" s="104"/>
      <c r="X163" s="104"/>
      <c r="Y163" s="104"/>
      <c r="Z163" s="104"/>
      <c r="AA163" s="104"/>
      <c r="AB163" s="106"/>
      <c r="AC163" s="104"/>
      <c r="IV163" s="68"/>
      <c r="XFD163" s="121"/>
    </row>
    <row r="164" spans="1:256 16384:16384" ht="49.8" hidden="1" customHeight="1" x14ac:dyDescent="0.25">
      <c r="A164" s="67">
        <f t="shared" si="6"/>
        <v>161</v>
      </c>
      <c r="B164" s="31" t="e">
        <f>VLOOKUP(R164,Háttér!B$9:G$20,6,0)</f>
        <v>#N/A</v>
      </c>
      <c r="C164" s="38"/>
      <c r="D164" s="32"/>
      <c r="E164" s="65"/>
      <c r="F164" s="120"/>
      <c r="G164" s="108"/>
      <c r="H164" s="69"/>
      <c r="I164" s="34"/>
      <c r="J164" s="34"/>
      <c r="K164" s="35"/>
      <c r="L164" s="35"/>
      <c r="M164" s="39"/>
      <c r="N164" s="52"/>
      <c r="O164" s="36"/>
      <c r="P164" s="62"/>
      <c r="Q164" s="55"/>
      <c r="R164" s="104"/>
      <c r="S164" s="104"/>
      <c r="T164" s="105"/>
      <c r="U164" s="106"/>
      <c r="V164" s="104"/>
      <c r="W164" s="104"/>
      <c r="X164" s="104"/>
      <c r="Y164" s="104"/>
      <c r="Z164" s="104"/>
      <c r="AA164" s="104"/>
      <c r="AB164" s="106"/>
      <c r="AC164" s="104"/>
      <c r="IV164" s="68"/>
      <c r="XFD164" s="121"/>
    </row>
    <row r="165" spans="1:256 16384:16384" ht="49.8" hidden="1" customHeight="1" x14ac:dyDescent="0.25">
      <c r="A165" s="67">
        <f t="shared" si="6"/>
        <v>162</v>
      </c>
      <c r="B165" s="31" t="e">
        <f>VLOOKUP(R165,Háttér!B$9:G$20,6,0)</f>
        <v>#N/A</v>
      </c>
      <c r="C165" s="38"/>
      <c r="D165" s="32"/>
      <c r="E165" s="65"/>
      <c r="F165" s="120"/>
      <c r="G165" s="108"/>
      <c r="H165" s="69"/>
      <c r="I165" s="34"/>
      <c r="J165" s="34"/>
      <c r="K165" s="35"/>
      <c r="L165" s="35"/>
      <c r="M165" s="39"/>
      <c r="N165" s="52"/>
      <c r="O165" s="36"/>
      <c r="P165" s="62"/>
      <c r="Q165" s="55"/>
      <c r="R165" s="104"/>
      <c r="S165" s="104"/>
      <c r="T165" s="105"/>
      <c r="U165" s="106"/>
      <c r="V165" s="104"/>
      <c r="W165" s="104"/>
      <c r="X165" s="104"/>
      <c r="Y165" s="104"/>
      <c r="Z165" s="104"/>
      <c r="AA165" s="104"/>
      <c r="AB165" s="106"/>
      <c r="AC165" s="104"/>
      <c r="IV165" s="68"/>
      <c r="XFD165" s="121"/>
    </row>
    <row r="166" spans="1:256 16384:16384" ht="49.8" hidden="1" customHeight="1" x14ac:dyDescent="0.25">
      <c r="A166" s="67">
        <f t="shared" si="6"/>
        <v>163</v>
      </c>
      <c r="B166" s="31" t="e">
        <f>VLOOKUP(R166,Háttér!B$9:G$20,6,0)</f>
        <v>#N/A</v>
      </c>
      <c r="C166" s="38"/>
      <c r="D166" s="32"/>
      <c r="E166" s="65"/>
      <c r="F166" s="120"/>
      <c r="G166" s="108"/>
      <c r="H166" s="69"/>
      <c r="I166" s="34"/>
      <c r="J166" s="34"/>
      <c r="K166" s="35"/>
      <c r="L166" s="35"/>
      <c r="M166" s="39"/>
      <c r="N166" s="52"/>
      <c r="O166" s="36"/>
      <c r="P166" s="62"/>
      <c r="Q166" s="55"/>
      <c r="R166" s="104"/>
      <c r="S166" s="104"/>
      <c r="T166" s="105"/>
      <c r="U166" s="106"/>
      <c r="V166" s="104"/>
      <c r="W166" s="104"/>
      <c r="X166" s="104"/>
      <c r="Y166" s="104"/>
      <c r="Z166" s="104"/>
      <c r="AA166" s="104"/>
      <c r="AB166" s="106"/>
      <c r="AC166" s="104"/>
      <c r="IV166" s="68"/>
      <c r="XFD166" s="121"/>
    </row>
    <row r="167" spans="1:256 16384:16384" ht="49.8" hidden="1" customHeight="1" x14ac:dyDescent="0.25">
      <c r="A167" s="67">
        <f t="shared" si="6"/>
        <v>164</v>
      </c>
      <c r="B167" s="31" t="e">
        <f>VLOOKUP(R167,Háttér!B$9:G$20,6,0)</f>
        <v>#N/A</v>
      </c>
      <c r="C167" s="38"/>
      <c r="D167" s="32"/>
      <c r="E167" s="65"/>
      <c r="F167" s="33"/>
      <c r="G167" s="108"/>
      <c r="H167" s="69"/>
      <c r="I167" s="34"/>
      <c r="J167" s="34"/>
      <c r="K167" s="35"/>
      <c r="L167" s="35"/>
      <c r="M167" s="39"/>
      <c r="N167" s="52"/>
      <c r="O167" s="36"/>
      <c r="P167" s="62"/>
      <c r="Q167" s="55"/>
      <c r="R167" s="104"/>
      <c r="S167" s="104"/>
      <c r="T167" s="105"/>
      <c r="U167" s="106"/>
      <c r="V167" s="104"/>
      <c r="W167" s="104"/>
      <c r="X167" s="104"/>
      <c r="Y167" s="104"/>
      <c r="Z167" s="104"/>
      <c r="AA167" s="104"/>
      <c r="AB167" s="106"/>
      <c r="AC167" s="104"/>
      <c r="IV167" s="68"/>
      <c r="XFD167" s="121"/>
    </row>
    <row r="168" spans="1:256 16384:16384" ht="49.8" hidden="1" customHeight="1" x14ac:dyDescent="0.25">
      <c r="A168" s="67">
        <f t="shared" si="6"/>
        <v>165</v>
      </c>
      <c r="B168" s="31" t="e">
        <f>VLOOKUP(R168,Háttér!B$9:G$20,6,0)</f>
        <v>#N/A</v>
      </c>
      <c r="C168" s="38"/>
      <c r="D168" s="32"/>
      <c r="E168" s="65"/>
      <c r="F168" s="120"/>
      <c r="G168" s="108"/>
      <c r="H168" s="69"/>
      <c r="I168" s="34"/>
      <c r="J168" s="34"/>
      <c r="K168" s="35"/>
      <c r="L168" s="35"/>
      <c r="M168" s="39"/>
      <c r="N168" s="52"/>
      <c r="O168" s="36"/>
      <c r="P168" s="62"/>
      <c r="Q168" s="55"/>
      <c r="R168" s="104"/>
      <c r="S168" s="104"/>
      <c r="T168" s="105"/>
      <c r="U168" s="106"/>
      <c r="V168" s="104"/>
      <c r="W168" s="104"/>
      <c r="X168" s="104"/>
      <c r="Y168" s="104"/>
      <c r="Z168" s="104"/>
      <c r="AA168" s="104"/>
      <c r="AB168" s="106"/>
      <c r="AC168" s="104"/>
      <c r="IV168" s="68"/>
      <c r="XFD168" s="121"/>
    </row>
    <row r="169" spans="1:256 16384:16384" ht="49.8" hidden="1" customHeight="1" x14ac:dyDescent="0.25">
      <c r="A169" s="67">
        <f t="shared" si="6"/>
        <v>166</v>
      </c>
      <c r="B169" s="31" t="e">
        <f>VLOOKUP(R169,Háttér!B$9:G$20,6,0)</f>
        <v>#N/A</v>
      </c>
      <c r="C169" s="38"/>
      <c r="D169" s="32"/>
      <c r="E169" s="65"/>
      <c r="F169" s="33"/>
      <c r="G169" s="108"/>
      <c r="H169" s="69"/>
      <c r="I169" s="34"/>
      <c r="J169" s="34"/>
      <c r="K169" s="35"/>
      <c r="L169" s="35"/>
      <c r="M169" s="39"/>
      <c r="N169" s="52"/>
      <c r="O169" s="36"/>
      <c r="P169" s="62"/>
      <c r="Q169" s="55"/>
      <c r="R169" s="104"/>
      <c r="S169" s="104"/>
      <c r="T169" s="105"/>
      <c r="U169" s="106"/>
      <c r="V169" s="104"/>
      <c r="W169" s="104"/>
      <c r="X169" s="104"/>
      <c r="Y169" s="104"/>
      <c r="Z169" s="104"/>
      <c r="AA169" s="104"/>
      <c r="AB169" s="106"/>
      <c r="AC169" s="104"/>
      <c r="IV169" s="68"/>
      <c r="XFD169" s="121"/>
    </row>
    <row r="170" spans="1:256 16384:16384" ht="49.8" hidden="1" customHeight="1" x14ac:dyDescent="0.25">
      <c r="A170" s="67">
        <f t="shared" si="6"/>
        <v>167</v>
      </c>
      <c r="B170" s="31" t="e">
        <f>VLOOKUP(R170,Háttér!B$9:G$20,6,0)</f>
        <v>#N/A</v>
      </c>
      <c r="C170" s="38"/>
      <c r="D170" s="32"/>
      <c r="E170" s="65"/>
      <c r="F170" s="120"/>
      <c r="G170" s="108"/>
      <c r="H170" s="69"/>
      <c r="I170" s="34"/>
      <c r="J170" s="34"/>
      <c r="K170" s="35"/>
      <c r="L170" s="35"/>
      <c r="M170" s="39"/>
      <c r="N170" s="52"/>
      <c r="O170" s="36"/>
      <c r="P170" s="62"/>
      <c r="Q170" s="55"/>
      <c r="R170" s="104"/>
      <c r="S170" s="104"/>
      <c r="T170" s="105"/>
      <c r="U170" s="106"/>
      <c r="V170" s="104"/>
      <c r="W170" s="104"/>
      <c r="X170" s="104"/>
      <c r="Y170" s="104"/>
      <c r="Z170" s="104"/>
      <c r="AA170" s="104"/>
      <c r="AB170" s="106"/>
      <c r="AC170" s="104"/>
      <c r="IV170" s="68"/>
      <c r="XFD170" s="121"/>
    </row>
    <row r="171" spans="1:256 16384:16384" ht="49.8" hidden="1" customHeight="1" x14ac:dyDescent="0.25">
      <c r="A171" s="67">
        <f t="shared" si="6"/>
        <v>168</v>
      </c>
      <c r="B171" s="31" t="e">
        <f>VLOOKUP(R171,Háttér!B$9:G$20,6,0)</f>
        <v>#N/A</v>
      </c>
      <c r="C171" s="38"/>
      <c r="D171" s="32"/>
      <c r="E171" s="65"/>
      <c r="F171" s="33"/>
      <c r="G171" s="108"/>
      <c r="H171" s="69"/>
      <c r="I171" s="34"/>
      <c r="J171" s="34"/>
      <c r="K171" s="35"/>
      <c r="L171" s="35"/>
      <c r="M171" s="39"/>
      <c r="N171" s="52"/>
      <c r="O171" s="36"/>
      <c r="P171" s="62"/>
      <c r="Q171" s="55"/>
      <c r="R171" s="104"/>
      <c r="S171" s="104"/>
      <c r="T171" s="105"/>
      <c r="U171" s="106"/>
      <c r="V171" s="104"/>
      <c r="W171" s="104"/>
      <c r="X171" s="104"/>
      <c r="Y171" s="104"/>
      <c r="Z171" s="104"/>
      <c r="AA171" s="104"/>
      <c r="AB171" s="106"/>
      <c r="AC171" s="104"/>
      <c r="IV171" s="68"/>
      <c r="XFD171" s="121"/>
    </row>
    <row r="172" spans="1:256 16384:16384" ht="49.8" hidden="1" customHeight="1" x14ac:dyDescent="0.25">
      <c r="A172" s="67">
        <f t="shared" si="6"/>
        <v>169</v>
      </c>
      <c r="B172" s="31" t="e">
        <f>VLOOKUP(R172,Háttér!B$9:G$20,6,0)</f>
        <v>#N/A</v>
      </c>
      <c r="C172" s="38"/>
      <c r="D172" s="32"/>
      <c r="E172" s="65"/>
      <c r="F172" s="120"/>
      <c r="G172" s="108"/>
      <c r="H172" s="69"/>
      <c r="I172" s="34"/>
      <c r="J172" s="34"/>
      <c r="K172" s="35"/>
      <c r="L172" s="35"/>
      <c r="M172" s="39"/>
      <c r="N172" s="52"/>
      <c r="O172" s="36"/>
      <c r="P172" s="62"/>
      <c r="Q172" s="55"/>
      <c r="R172" s="104"/>
      <c r="S172" s="104"/>
      <c r="T172" s="105"/>
      <c r="U172" s="106"/>
      <c r="V172" s="104"/>
      <c r="W172" s="104"/>
      <c r="X172" s="104"/>
      <c r="Y172" s="104"/>
      <c r="Z172" s="104"/>
      <c r="AA172" s="104"/>
      <c r="AB172" s="106"/>
      <c r="AC172" s="104"/>
      <c r="IV172" s="68"/>
      <c r="XFD172" s="121"/>
    </row>
    <row r="173" spans="1:256 16384:16384" ht="49.8" hidden="1" customHeight="1" x14ac:dyDescent="0.25">
      <c r="A173" s="67">
        <f t="shared" si="6"/>
        <v>170</v>
      </c>
      <c r="B173" s="31" t="e">
        <f>VLOOKUP(R173,Háttér!B$9:G$20,6,0)</f>
        <v>#N/A</v>
      </c>
      <c r="C173" s="38"/>
      <c r="D173" s="32"/>
      <c r="E173" s="65"/>
      <c r="F173" s="33"/>
      <c r="G173" s="108"/>
      <c r="H173" s="69"/>
      <c r="I173" s="34"/>
      <c r="J173" s="34"/>
      <c r="K173" s="35"/>
      <c r="L173" s="35"/>
      <c r="M173" s="39"/>
      <c r="N173" s="52"/>
      <c r="O173" s="36"/>
      <c r="P173" s="62"/>
      <c r="Q173" s="55"/>
      <c r="R173" s="104"/>
      <c r="S173" s="104"/>
      <c r="T173" s="105"/>
      <c r="U173" s="106"/>
      <c r="V173" s="104"/>
      <c r="W173" s="104"/>
      <c r="X173" s="104"/>
      <c r="Y173" s="104"/>
      <c r="Z173" s="104"/>
      <c r="AA173" s="104"/>
      <c r="AB173" s="106"/>
      <c r="AC173" s="104"/>
      <c r="IV173" s="68"/>
      <c r="XFD173" s="121"/>
    </row>
    <row r="174" spans="1:256 16384:16384" ht="49.8" hidden="1" customHeight="1" x14ac:dyDescent="0.25">
      <c r="A174" s="67">
        <f t="shared" si="6"/>
        <v>171</v>
      </c>
      <c r="B174" s="31" t="e">
        <f>VLOOKUP(R174,Háttér!B$9:G$20,6,0)</f>
        <v>#N/A</v>
      </c>
      <c r="C174" s="38"/>
      <c r="D174" s="32"/>
      <c r="E174" s="65"/>
      <c r="F174" s="33"/>
      <c r="G174" s="108"/>
      <c r="H174" s="69"/>
      <c r="I174" s="34"/>
      <c r="J174" s="34"/>
      <c r="K174" s="35"/>
      <c r="L174" s="35"/>
      <c r="M174" s="39"/>
      <c r="N174" s="52"/>
      <c r="O174" s="36"/>
      <c r="P174" s="62"/>
      <c r="Q174" s="55"/>
      <c r="R174" s="104"/>
      <c r="S174" s="104"/>
      <c r="T174" s="105"/>
      <c r="U174" s="106"/>
      <c r="V174" s="104"/>
      <c r="W174" s="104"/>
      <c r="X174" s="104"/>
      <c r="Y174" s="104"/>
      <c r="Z174" s="104"/>
      <c r="AA174" s="104"/>
      <c r="AB174" s="106"/>
      <c r="AC174" s="104"/>
      <c r="IV174" s="68"/>
      <c r="XFD174" s="121"/>
    </row>
    <row r="175" spans="1:256 16384:16384" ht="49.8" hidden="1" customHeight="1" x14ac:dyDescent="0.25">
      <c r="A175" s="67">
        <f t="shared" si="6"/>
        <v>172</v>
      </c>
      <c r="B175" s="31" t="e">
        <f>VLOOKUP(R175,Háttér!B$9:G$20,6,0)</f>
        <v>#N/A</v>
      </c>
      <c r="C175" s="38"/>
      <c r="D175" s="32"/>
      <c r="E175" s="65"/>
      <c r="F175" s="33"/>
      <c r="G175" s="108"/>
      <c r="H175" s="69"/>
      <c r="I175" s="34"/>
      <c r="J175" s="34"/>
      <c r="K175" s="35"/>
      <c r="L175" s="35"/>
      <c r="M175" s="39"/>
      <c r="N175" s="52"/>
      <c r="O175" s="36"/>
      <c r="P175" s="62"/>
      <c r="Q175" s="55"/>
      <c r="R175" s="104"/>
      <c r="S175" s="104"/>
      <c r="T175" s="105"/>
      <c r="U175" s="106"/>
      <c r="V175" s="104"/>
      <c r="W175" s="104"/>
      <c r="X175" s="104"/>
      <c r="Y175" s="104"/>
      <c r="Z175" s="104"/>
      <c r="AA175" s="104"/>
      <c r="AB175" s="106"/>
      <c r="AC175" s="104"/>
      <c r="IV175" s="68"/>
      <c r="XFD175" s="121"/>
    </row>
    <row r="176" spans="1:256 16384:16384" ht="49.8" hidden="1" customHeight="1" x14ac:dyDescent="0.25">
      <c r="A176" s="67">
        <f t="shared" si="6"/>
        <v>173</v>
      </c>
      <c r="B176" s="31" t="e">
        <f>VLOOKUP(R176,Háttér!B$9:G$20,6,0)</f>
        <v>#N/A</v>
      </c>
      <c r="C176" s="38"/>
      <c r="D176" s="32"/>
      <c r="E176" s="65"/>
      <c r="F176" s="120"/>
      <c r="G176" s="108"/>
      <c r="H176" s="69"/>
      <c r="I176" s="34"/>
      <c r="J176" s="34"/>
      <c r="K176" s="35"/>
      <c r="L176" s="35"/>
      <c r="M176" s="39"/>
      <c r="N176" s="52"/>
      <c r="O176" s="36"/>
      <c r="P176" s="62"/>
      <c r="Q176" s="55"/>
      <c r="R176" s="104"/>
      <c r="S176" s="104"/>
      <c r="T176" s="105"/>
      <c r="U176" s="106"/>
      <c r="V176" s="104"/>
      <c r="W176" s="104"/>
      <c r="X176" s="104"/>
      <c r="Y176" s="104"/>
      <c r="Z176" s="104"/>
      <c r="AA176" s="104"/>
      <c r="AB176" s="106"/>
      <c r="AC176" s="104"/>
      <c r="IV176" s="68"/>
      <c r="XFD176" s="121"/>
    </row>
    <row r="177" spans="1:256 16384:16384" ht="49.8" hidden="1" customHeight="1" x14ac:dyDescent="0.25">
      <c r="A177" s="67">
        <f t="shared" si="6"/>
        <v>174</v>
      </c>
      <c r="B177" s="31" t="e">
        <f>VLOOKUP(R177,Háttér!B$9:G$20,6,0)</f>
        <v>#N/A</v>
      </c>
      <c r="C177" s="38"/>
      <c r="D177" s="32"/>
      <c r="E177" s="65"/>
      <c r="F177" s="33"/>
      <c r="G177" s="108"/>
      <c r="H177" s="69"/>
      <c r="I177" s="34"/>
      <c r="J177" s="34"/>
      <c r="K177" s="35"/>
      <c r="L177" s="35"/>
      <c r="M177" s="39"/>
      <c r="N177" s="52"/>
      <c r="O177" s="36"/>
      <c r="P177" s="62"/>
      <c r="Q177" s="55"/>
      <c r="R177" s="104"/>
      <c r="S177" s="104"/>
      <c r="T177" s="105"/>
      <c r="U177" s="106"/>
      <c r="V177" s="104"/>
      <c r="W177" s="104"/>
      <c r="X177" s="104"/>
      <c r="Y177" s="104"/>
      <c r="Z177" s="104"/>
      <c r="AA177" s="104"/>
      <c r="AB177" s="106"/>
      <c r="AC177" s="104"/>
      <c r="IV177" s="68"/>
      <c r="XFD177" s="121"/>
    </row>
    <row r="178" spans="1:256 16384:16384" ht="49.8" hidden="1" customHeight="1" x14ac:dyDescent="0.25">
      <c r="A178" s="67">
        <f t="shared" si="6"/>
        <v>175</v>
      </c>
      <c r="B178" s="31" t="e">
        <f>VLOOKUP(R178,Háttér!B$9:G$20,6,0)</f>
        <v>#N/A</v>
      </c>
      <c r="C178" s="38"/>
      <c r="D178" s="32"/>
      <c r="E178" s="65"/>
      <c r="F178" s="33"/>
      <c r="G178" s="108"/>
      <c r="H178" s="69"/>
      <c r="I178" s="34"/>
      <c r="J178" s="34"/>
      <c r="K178" s="35"/>
      <c r="L178" s="35"/>
      <c r="M178" s="39"/>
      <c r="N178" s="52"/>
      <c r="O178" s="36"/>
      <c r="P178" s="62"/>
      <c r="Q178" s="55"/>
      <c r="R178" s="56"/>
      <c r="S178" s="56"/>
      <c r="T178" s="56"/>
      <c r="U178" s="57"/>
      <c r="V178" s="56"/>
      <c r="W178" s="56"/>
      <c r="X178" s="56"/>
      <c r="Y178" s="56"/>
      <c r="Z178" s="56"/>
      <c r="AA178" s="57"/>
      <c r="AB178" s="56"/>
      <c r="AC178" s="64"/>
      <c r="IV178" s="68"/>
      <c r="XFD178" s="121"/>
    </row>
    <row r="179" spans="1:256 16384:16384" ht="49.8" hidden="1" customHeight="1" x14ac:dyDescent="0.25">
      <c r="A179" s="67">
        <f t="shared" si="6"/>
        <v>176</v>
      </c>
      <c r="B179" s="31" t="e">
        <f>VLOOKUP(R179,Háttér!B$9:G$20,6,0)</f>
        <v>#N/A</v>
      </c>
      <c r="C179" s="38"/>
      <c r="D179" s="32"/>
      <c r="E179" s="65"/>
      <c r="F179" s="33"/>
      <c r="G179" s="108"/>
      <c r="H179" s="69"/>
      <c r="I179" s="34"/>
      <c r="J179" s="34"/>
      <c r="K179" s="35"/>
      <c r="L179" s="35"/>
      <c r="M179" s="39"/>
      <c r="N179" s="52"/>
      <c r="O179" s="36"/>
      <c r="P179" s="62"/>
      <c r="Q179" s="55"/>
      <c r="R179" s="56"/>
      <c r="S179" s="56"/>
      <c r="T179" s="56"/>
      <c r="U179" s="57"/>
      <c r="V179" s="56"/>
      <c r="W179" s="56"/>
      <c r="X179" s="56"/>
      <c r="Y179" s="56"/>
      <c r="Z179" s="56"/>
      <c r="AA179" s="57"/>
      <c r="AB179" s="56"/>
      <c r="AC179" s="64"/>
      <c r="IV179" s="68"/>
      <c r="XFD179" s="121"/>
    </row>
    <row r="180" spans="1:256 16384:16384" ht="49.8" hidden="1" customHeight="1" x14ac:dyDescent="0.25">
      <c r="A180" s="67">
        <f t="shared" si="6"/>
        <v>177</v>
      </c>
      <c r="B180" s="31" t="e">
        <f>VLOOKUP(R180,Háttér!B$9:G$20,6,0)</f>
        <v>#N/A</v>
      </c>
      <c r="C180" s="38"/>
      <c r="D180" s="32"/>
      <c r="E180" s="65"/>
      <c r="F180" s="33"/>
      <c r="G180" s="108"/>
      <c r="H180" s="69"/>
      <c r="I180" s="34"/>
      <c r="J180" s="34"/>
      <c r="K180" s="35"/>
      <c r="L180" s="35"/>
      <c r="M180" s="39"/>
      <c r="N180" s="52"/>
      <c r="O180" s="36"/>
      <c r="P180" s="62"/>
      <c r="Q180" s="55"/>
      <c r="R180" s="56"/>
      <c r="S180" s="56"/>
      <c r="T180" s="56"/>
      <c r="U180" s="57"/>
      <c r="V180" s="56"/>
      <c r="W180" s="56"/>
      <c r="X180" s="56"/>
      <c r="Y180" s="56"/>
      <c r="Z180" s="56"/>
      <c r="AA180" s="57"/>
      <c r="AB180" s="56"/>
      <c r="AC180" s="64"/>
      <c r="IV180" s="68"/>
      <c r="XFD180" s="121"/>
    </row>
    <row r="181" spans="1:256 16384:16384" ht="49.8" hidden="1" customHeight="1" x14ac:dyDescent="0.25">
      <c r="A181" s="67">
        <f t="shared" si="6"/>
        <v>178</v>
      </c>
      <c r="B181" s="31" t="e">
        <f>VLOOKUP(R181,Háttér!B$9:G$20,6,0)</f>
        <v>#N/A</v>
      </c>
      <c r="C181" s="38"/>
      <c r="D181" s="32"/>
      <c r="E181" s="65"/>
      <c r="F181" s="33"/>
      <c r="G181" s="108"/>
      <c r="H181" s="69"/>
      <c r="I181" s="34"/>
      <c r="J181" s="34"/>
      <c r="K181" s="35"/>
      <c r="L181" s="35"/>
      <c r="M181" s="39"/>
      <c r="N181" s="52"/>
      <c r="O181" s="36"/>
      <c r="P181" s="62"/>
      <c r="Q181" s="55"/>
      <c r="R181" s="56"/>
      <c r="S181" s="56"/>
      <c r="T181" s="56"/>
      <c r="U181" s="57"/>
      <c r="V181" s="56"/>
      <c r="W181" s="56"/>
      <c r="X181" s="56"/>
      <c r="Y181" s="56"/>
      <c r="Z181" s="56"/>
      <c r="AA181" s="57"/>
      <c r="AB181" s="56"/>
      <c r="AC181" s="64"/>
      <c r="IV181" s="68"/>
      <c r="XFD181" s="121"/>
    </row>
    <row r="182" spans="1:256 16384:16384" ht="49.8" hidden="1" customHeight="1" x14ac:dyDescent="0.25">
      <c r="A182" s="67">
        <f t="shared" si="6"/>
        <v>179</v>
      </c>
      <c r="B182" s="31" t="e">
        <f>VLOOKUP(R182,Háttér!B$9:G$20,6,0)</f>
        <v>#N/A</v>
      </c>
      <c r="C182" s="38"/>
      <c r="D182" s="32"/>
      <c r="E182" s="65"/>
      <c r="F182" s="33"/>
      <c r="G182" s="108"/>
      <c r="H182" s="69"/>
      <c r="I182" s="34"/>
      <c r="J182" s="34"/>
      <c r="K182" s="35"/>
      <c r="L182" s="35"/>
      <c r="M182" s="39"/>
      <c r="N182" s="52"/>
      <c r="O182" s="36"/>
      <c r="P182" s="62"/>
      <c r="Q182" s="55"/>
      <c r="R182" s="56"/>
      <c r="S182" s="56"/>
      <c r="T182" s="56"/>
      <c r="U182" s="57"/>
      <c r="V182" s="56"/>
      <c r="W182" s="56"/>
      <c r="X182" s="56"/>
      <c r="Y182" s="56"/>
      <c r="Z182" s="56"/>
      <c r="AA182" s="57"/>
      <c r="AB182" s="56"/>
      <c r="AC182" s="64"/>
      <c r="IV182" s="68"/>
      <c r="XFD182" s="121"/>
    </row>
    <row r="183" spans="1:256 16384:16384" ht="49.8" hidden="1" customHeight="1" x14ac:dyDescent="0.25">
      <c r="A183" s="67">
        <f t="shared" si="6"/>
        <v>180</v>
      </c>
      <c r="B183" s="31" t="e">
        <f>VLOOKUP(R183,Háttér!B$9:G$20,6,0)</f>
        <v>#N/A</v>
      </c>
      <c r="C183" s="38"/>
      <c r="D183" s="32"/>
      <c r="E183" s="65"/>
      <c r="F183" s="33"/>
      <c r="G183" s="108"/>
      <c r="H183" s="69"/>
      <c r="I183" s="34"/>
      <c r="J183" s="34"/>
      <c r="K183" s="35"/>
      <c r="L183" s="35"/>
      <c r="M183" s="39"/>
      <c r="N183" s="52"/>
      <c r="O183" s="36"/>
      <c r="P183" s="62"/>
      <c r="Q183" s="55"/>
      <c r="R183" s="56"/>
      <c r="S183" s="56"/>
      <c r="T183" s="56"/>
      <c r="U183" s="57"/>
      <c r="V183" s="56"/>
      <c r="W183" s="56"/>
      <c r="X183" s="56"/>
      <c r="Y183" s="56"/>
      <c r="Z183" s="56"/>
      <c r="AA183" s="57"/>
      <c r="AB183" s="56"/>
      <c r="AC183" s="64"/>
      <c r="IV183" s="68"/>
      <c r="XFD183" s="121"/>
    </row>
    <row r="184" spans="1:256 16384:16384" ht="49.8" hidden="1" customHeight="1" x14ac:dyDescent="0.25">
      <c r="A184" s="67">
        <f t="shared" si="6"/>
        <v>181</v>
      </c>
      <c r="B184" s="31" t="e">
        <f>VLOOKUP(R184,Háttér!B$9:G$20,6,0)</f>
        <v>#N/A</v>
      </c>
      <c r="C184" s="38"/>
      <c r="D184" s="32"/>
      <c r="E184" s="65"/>
      <c r="F184" s="33"/>
      <c r="G184" s="108"/>
      <c r="H184" s="69"/>
      <c r="I184" s="34"/>
      <c r="J184" s="34"/>
      <c r="K184" s="35"/>
      <c r="L184" s="35"/>
      <c r="M184" s="39"/>
      <c r="N184" s="52"/>
      <c r="O184" s="36"/>
      <c r="P184" s="62"/>
      <c r="Q184" s="55"/>
      <c r="R184" s="56"/>
      <c r="S184" s="56"/>
      <c r="T184" s="56"/>
      <c r="U184" s="57"/>
      <c r="V184" s="56"/>
      <c r="W184" s="56"/>
      <c r="X184" s="56"/>
      <c r="Y184" s="56"/>
      <c r="Z184" s="56"/>
      <c r="AA184" s="57"/>
      <c r="AB184" s="56"/>
      <c r="AC184" s="64"/>
      <c r="IV184" s="68"/>
      <c r="XFD184" s="121"/>
    </row>
    <row r="185" spans="1:256 16384:16384" ht="49.8" hidden="1" customHeight="1" x14ac:dyDescent="0.25">
      <c r="A185" s="67">
        <f t="shared" si="6"/>
        <v>182</v>
      </c>
      <c r="B185" s="31" t="e">
        <f>VLOOKUP(R185,Háttér!B$9:G$20,6,0)</f>
        <v>#N/A</v>
      </c>
      <c r="C185" s="38"/>
      <c r="D185" s="32"/>
      <c r="E185" s="65"/>
      <c r="F185" s="33"/>
      <c r="G185" s="108"/>
      <c r="H185" s="69"/>
      <c r="I185" s="34"/>
      <c r="J185" s="34"/>
      <c r="K185" s="35"/>
      <c r="L185" s="35"/>
      <c r="M185" s="39"/>
      <c r="N185" s="52"/>
      <c r="O185" s="36"/>
      <c r="P185" s="62"/>
      <c r="Q185" s="55"/>
      <c r="R185" s="56"/>
      <c r="S185" s="56"/>
      <c r="T185" s="56"/>
      <c r="U185" s="57"/>
      <c r="V185" s="56"/>
      <c r="W185" s="56"/>
      <c r="X185" s="56"/>
      <c r="Y185" s="56"/>
      <c r="Z185" s="56"/>
      <c r="AA185" s="57"/>
      <c r="AB185" s="60"/>
      <c r="AC185" s="64"/>
      <c r="IV185" s="68"/>
      <c r="XFD185" s="121"/>
    </row>
    <row r="186" spans="1:256 16384:16384" ht="49.8" hidden="1" customHeight="1" x14ac:dyDescent="0.25">
      <c r="A186" s="67">
        <f t="shared" si="6"/>
        <v>183</v>
      </c>
      <c r="B186" s="31" t="e">
        <f>VLOOKUP(R186,Háttér!B$9:G$20,6,0)</f>
        <v>#N/A</v>
      </c>
      <c r="C186" s="38"/>
      <c r="D186" s="32"/>
      <c r="E186" s="65"/>
      <c r="F186" s="33"/>
      <c r="G186" s="108"/>
      <c r="H186" s="69"/>
      <c r="I186" s="34"/>
      <c r="J186" s="34"/>
      <c r="K186" s="35"/>
      <c r="L186" s="35"/>
      <c r="M186" s="39"/>
      <c r="N186" s="52"/>
      <c r="O186" s="36"/>
      <c r="P186" s="62"/>
      <c r="Q186" s="55"/>
      <c r="R186" s="56"/>
      <c r="S186" s="56"/>
      <c r="T186" s="56"/>
      <c r="U186" s="57"/>
      <c r="V186" s="56"/>
      <c r="W186" s="56"/>
      <c r="X186" s="56"/>
      <c r="Y186" s="56"/>
      <c r="Z186" s="56"/>
      <c r="AA186" s="57"/>
      <c r="AB186" s="56"/>
      <c r="AC186" s="64"/>
      <c r="IV186" s="68"/>
      <c r="XFD186" s="121"/>
    </row>
    <row r="187" spans="1:256 16384:16384" ht="49.8" hidden="1" customHeight="1" x14ac:dyDescent="0.25">
      <c r="A187" s="67">
        <f t="shared" si="6"/>
        <v>184</v>
      </c>
      <c r="B187" s="31" t="e">
        <f>VLOOKUP(R187,Háttér!B$9:G$20,6,0)</f>
        <v>#N/A</v>
      </c>
      <c r="C187" s="38"/>
      <c r="D187" s="32"/>
      <c r="E187" s="65"/>
      <c r="F187" s="33"/>
      <c r="G187" s="108"/>
      <c r="H187" s="69"/>
      <c r="I187" s="34"/>
      <c r="J187" s="34"/>
      <c r="K187" s="35"/>
      <c r="L187" s="35"/>
      <c r="M187" s="39"/>
      <c r="N187" s="52"/>
      <c r="O187" s="36"/>
      <c r="P187" s="62"/>
      <c r="Q187" s="55"/>
      <c r="R187" s="56"/>
      <c r="S187" s="56"/>
      <c r="T187" s="56"/>
      <c r="U187" s="57"/>
      <c r="V187" s="56"/>
      <c r="W187" s="56"/>
      <c r="X187" s="56"/>
      <c r="Y187" s="56"/>
      <c r="Z187" s="56"/>
      <c r="AA187" s="57"/>
      <c r="AB187" s="56"/>
      <c r="AC187" s="64"/>
      <c r="IV187" s="68"/>
      <c r="XFD187" s="121"/>
    </row>
    <row r="188" spans="1:256 16384:16384" ht="49.8" hidden="1" customHeight="1" x14ac:dyDescent="0.25">
      <c r="A188" s="67">
        <f t="shared" si="6"/>
        <v>185</v>
      </c>
      <c r="B188" s="31" t="e">
        <f>VLOOKUP(R188,Háttér!B$9:G$20,6,0)</f>
        <v>#N/A</v>
      </c>
      <c r="C188" s="38"/>
      <c r="D188" s="32"/>
      <c r="E188" s="65"/>
      <c r="F188" s="33"/>
      <c r="G188" s="108"/>
      <c r="H188" s="69"/>
      <c r="I188" s="34"/>
      <c r="J188" s="34"/>
      <c r="K188" s="35"/>
      <c r="L188" s="35"/>
      <c r="M188" s="39"/>
      <c r="N188" s="52"/>
      <c r="O188" s="36"/>
      <c r="P188" s="62"/>
      <c r="Q188" s="55"/>
      <c r="R188" s="56"/>
      <c r="S188" s="56"/>
      <c r="T188" s="56"/>
      <c r="U188" s="57"/>
      <c r="V188" s="56"/>
      <c r="W188" s="56"/>
      <c r="X188" s="56"/>
      <c r="Y188" s="56"/>
      <c r="Z188" s="56"/>
      <c r="AA188" s="57"/>
      <c r="AB188" s="60"/>
      <c r="AC188" s="64"/>
      <c r="IV188" s="68"/>
      <c r="XFD188" s="121"/>
    </row>
    <row r="189" spans="1:256 16384:16384" ht="49.8" hidden="1" customHeight="1" x14ac:dyDescent="0.25">
      <c r="A189" s="67">
        <f t="shared" si="6"/>
        <v>186</v>
      </c>
      <c r="B189" s="31" t="e">
        <f>VLOOKUP(R189,Háttér!B$9:G$20,6,0)</f>
        <v>#N/A</v>
      </c>
      <c r="C189" s="38"/>
      <c r="D189" s="32"/>
      <c r="E189" s="65"/>
      <c r="F189" s="33"/>
      <c r="G189" s="108"/>
      <c r="H189" s="69"/>
      <c r="I189" s="34"/>
      <c r="J189" s="34"/>
      <c r="K189" s="35"/>
      <c r="L189" s="35"/>
      <c r="M189" s="39"/>
      <c r="N189" s="52"/>
      <c r="O189" s="36"/>
      <c r="P189" s="62"/>
      <c r="Q189" s="55"/>
      <c r="R189" s="56"/>
      <c r="S189" s="56"/>
      <c r="T189" s="56"/>
      <c r="U189" s="57"/>
      <c r="V189" s="56"/>
      <c r="W189" s="56"/>
      <c r="X189" s="56"/>
      <c r="Y189" s="56"/>
      <c r="Z189" s="56"/>
      <c r="AA189" s="57"/>
      <c r="AB189" s="60"/>
      <c r="AC189" s="64"/>
      <c r="IV189" s="68"/>
      <c r="XFD189" s="121"/>
    </row>
    <row r="190" spans="1:256 16384:16384" ht="49.8" hidden="1" customHeight="1" x14ac:dyDescent="0.25">
      <c r="A190" s="67">
        <f t="shared" si="6"/>
        <v>187</v>
      </c>
      <c r="B190" s="31" t="e">
        <f>VLOOKUP(R190,Háttér!B$9:G$20,6,0)</f>
        <v>#N/A</v>
      </c>
      <c r="C190" s="38"/>
      <c r="D190" s="32"/>
      <c r="E190" s="65"/>
      <c r="F190" s="33"/>
      <c r="G190" s="108"/>
      <c r="H190" s="69"/>
      <c r="I190" s="34"/>
      <c r="J190" s="34"/>
      <c r="K190" s="35"/>
      <c r="L190" s="35"/>
      <c r="M190" s="39"/>
      <c r="N190" s="52"/>
      <c r="O190" s="36"/>
      <c r="P190" s="62"/>
      <c r="Q190" s="55"/>
      <c r="R190" s="56"/>
      <c r="S190" s="56"/>
      <c r="T190" s="56"/>
      <c r="U190" s="57"/>
      <c r="V190" s="56"/>
      <c r="W190" s="56"/>
      <c r="X190" s="56"/>
      <c r="Y190" s="56"/>
      <c r="Z190" s="56"/>
      <c r="AA190" s="57"/>
      <c r="AB190" s="56"/>
      <c r="AC190" s="64"/>
      <c r="IV190" s="68"/>
      <c r="XFD190" s="121"/>
    </row>
    <row r="191" spans="1:256 16384:16384" ht="49.8" hidden="1" customHeight="1" x14ac:dyDescent="0.25">
      <c r="A191" s="67">
        <f t="shared" si="6"/>
        <v>188</v>
      </c>
      <c r="B191" s="31" t="e">
        <f>VLOOKUP(R191,Háttér!B$9:G$20,6,0)</f>
        <v>#N/A</v>
      </c>
      <c r="C191" s="38"/>
      <c r="D191" s="32"/>
      <c r="E191" s="65"/>
      <c r="F191" s="33"/>
      <c r="G191" s="108"/>
      <c r="H191" s="69"/>
      <c r="I191" s="34"/>
      <c r="J191" s="34"/>
      <c r="K191" s="35"/>
      <c r="L191" s="35"/>
      <c r="M191" s="39"/>
      <c r="N191" s="52"/>
      <c r="O191" s="36"/>
      <c r="P191" s="62"/>
      <c r="Q191" s="55"/>
      <c r="R191" s="56"/>
      <c r="S191" s="56"/>
      <c r="T191" s="56"/>
      <c r="U191" s="57"/>
      <c r="V191" s="56"/>
      <c r="W191" s="56"/>
      <c r="X191" s="56"/>
      <c r="Y191" s="56"/>
      <c r="Z191" s="56"/>
      <c r="AA191" s="57"/>
      <c r="AB191" s="56"/>
      <c r="AC191" s="64"/>
      <c r="IV191" s="68"/>
      <c r="XFD191" s="121"/>
    </row>
    <row r="192" spans="1:256 16384:16384" ht="49.8" hidden="1" customHeight="1" x14ac:dyDescent="0.25">
      <c r="A192" s="67">
        <f t="shared" si="6"/>
        <v>189</v>
      </c>
      <c r="B192" s="31" t="e">
        <f>VLOOKUP(R192,Háttér!B$9:G$20,6,0)</f>
        <v>#N/A</v>
      </c>
      <c r="C192" s="38"/>
      <c r="D192" s="32"/>
      <c r="E192" s="65"/>
      <c r="F192" s="33"/>
      <c r="G192" s="108"/>
      <c r="H192" s="69"/>
      <c r="I192" s="34"/>
      <c r="J192" s="34"/>
      <c r="K192" s="35"/>
      <c r="L192" s="35"/>
      <c r="M192" s="39"/>
      <c r="N192" s="52"/>
      <c r="O192" s="36"/>
      <c r="P192" s="62"/>
      <c r="Q192" s="55"/>
      <c r="R192" s="56"/>
      <c r="S192" s="56"/>
      <c r="T192" s="56"/>
      <c r="U192" s="57"/>
      <c r="V192" s="56"/>
      <c r="W192" s="56"/>
      <c r="X192" s="56"/>
      <c r="Y192" s="56"/>
      <c r="Z192" s="56"/>
      <c r="AA192" s="57"/>
      <c r="AB192" s="60"/>
      <c r="AC192" s="64"/>
      <c r="IV192" s="68"/>
      <c r="XFD192" s="121"/>
    </row>
    <row r="193" spans="1:256 16384:16384" ht="49.8" hidden="1" customHeight="1" x14ac:dyDescent="0.25">
      <c r="A193" s="67">
        <f t="shared" si="6"/>
        <v>190</v>
      </c>
      <c r="B193" s="31" t="e">
        <f>VLOOKUP(R193,Háttér!B$9:G$20,6,0)</f>
        <v>#N/A</v>
      </c>
      <c r="C193" s="38"/>
      <c r="D193" s="32"/>
      <c r="E193" s="65"/>
      <c r="F193" s="33"/>
      <c r="G193" s="108"/>
      <c r="H193" s="69"/>
      <c r="I193" s="34"/>
      <c r="J193" s="34"/>
      <c r="K193" s="35"/>
      <c r="L193" s="35"/>
      <c r="M193" s="39"/>
      <c r="N193" s="52"/>
      <c r="O193" s="36"/>
      <c r="P193" s="62"/>
      <c r="Q193" s="55"/>
      <c r="R193" s="56"/>
      <c r="S193" s="56"/>
      <c r="T193" s="56"/>
      <c r="U193" s="57"/>
      <c r="V193" s="56"/>
      <c r="W193" s="56"/>
      <c r="X193" s="56"/>
      <c r="Y193" s="56"/>
      <c r="Z193" s="56"/>
      <c r="AA193" s="57"/>
      <c r="AB193" s="60"/>
      <c r="AC193" s="64"/>
      <c r="IV193" s="68"/>
      <c r="XFD193" s="121"/>
    </row>
    <row r="194" spans="1:256 16384:16384" ht="49.8" hidden="1" customHeight="1" x14ac:dyDescent="0.25">
      <c r="A194" s="67">
        <f t="shared" si="6"/>
        <v>191</v>
      </c>
      <c r="B194" s="31" t="e">
        <f>VLOOKUP(R194,Háttér!B$9:G$20,6,0)</f>
        <v>#N/A</v>
      </c>
      <c r="C194" s="38"/>
      <c r="D194" s="32"/>
      <c r="E194" s="65"/>
      <c r="F194" s="33"/>
      <c r="G194" s="108"/>
      <c r="H194" s="69"/>
      <c r="I194" s="34"/>
      <c r="J194" s="34"/>
      <c r="K194" s="35"/>
      <c r="L194" s="35"/>
      <c r="M194" s="39"/>
      <c r="N194" s="52"/>
      <c r="O194" s="36"/>
      <c r="P194" s="62"/>
      <c r="Q194" s="55"/>
      <c r="R194" s="56"/>
      <c r="S194" s="56"/>
      <c r="T194" s="56"/>
      <c r="U194" s="57"/>
      <c r="V194" s="56"/>
      <c r="W194" s="56"/>
      <c r="X194" s="56"/>
      <c r="Y194" s="56"/>
      <c r="Z194" s="56"/>
      <c r="AA194" s="57"/>
      <c r="AB194" s="60"/>
      <c r="AC194" s="64"/>
      <c r="IV194" s="68"/>
      <c r="XFD194" s="121"/>
    </row>
    <row r="195" spans="1:256 16384:16384" ht="49.8" hidden="1" customHeight="1" x14ac:dyDescent="0.25">
      <c r="A195" s="67">
        <f t="shared" si="6"/>
        <v>192</v>
      </c>
      <c r="B195" s="31" t="e">
        <f>VLOOKUP(R195,Háttér!B$9:G$20,6,0)</f>
        <v>#N/A</v>
      </c>
      <c r="C195" s="38"/>
      <c r="D195" s="32"/>
      <c r="E195" s="65"/>
      <c r="F195" s="33"/>
      <c r="G195" s="108"/>
      <c r="H195" s="69"/>
      <c r="I195" s="34"/>
      <c r="J195" s="34"/>
      <c r="K195" s="35"/>
      <c r="L195" s="35"/>
      <c r="M195" s="39"/>
      <c r="N195" s="52"/>
      <c r="O195" s="36"/>
      <c r="P195" s="62"/>
      <c r="Q195" s="55"/>
      <c r="R195" s="56"/>
      <c r="S195" s="56"/>
      <c r="T195" s="56"/>
      <c r="U195" s="57"/>
      <c r="V195" s="56"/>
      <c r="W195" s="56"/>
      <c r="X195" s="56"/>
      <c r="Y195" s="56"/>
      <c r="Z195" s="56"/>
      <c r="AA195" s="57"/>
      <c r="AB195" s="56"/>
      <c r="AC195" s="64"/>
      <c r="IV195" s="68"/>
      <c r="XFD195" s="121"/>
    </row>
    <row r="196" spans="1:256 16384:16384" ht="49.8" hidden="1" customHeight="1" x14ac:dyDescent="0.25">
      <c r="A196" s="67">
        <f t="shared" si="6"/>
        <v>193</v>
      </c>
      <c r="B196" s="31" t="e">
        <f>VLOOKUP(R196,Háttér!B$9:G$20,6,0)</f>
        <v>#N/A</v>
      </c>
      <c r="C196" s="38"/>
      <c r="D196" s="32"/>
      <c r="E196" s="65"/>
      <c r="F196" s="33"/>
      <c r="G196" s="108"/>
      <c r="H196" s="69"/>
      <c r="I196" s="34"/>
      <c r="J196" s="34"/>
      <c r="K196" s="35"/>
      <c r="L196" s="35"/>
      <c r="M196" s="39"/>
      <c r="N196" s="52"/>
      <c r="O196" s="36"/>
      <c r="P196" s="62"/>
      <c r="Q196" s="55"/>
      <c r="R196" s="56"/>
      <c r="S196" s="56"/>
      <c r="T196" s="56"/>
      <c r="U196" s="57"/>
      <c r="V196" s="56"/>
      <c r="W196" s="56"/>
      <c r="X196" s="56"/>
      <c r="Y196" s="56"/>
      <c r="Z196" s="56"/>
      <c r="AA196" s="57"/>
      <c r="AB196" s="56"/>
      <c r="AC196" s="64"/>
      <c r="IV196" s="68"/>
      <c r="XFD196" s="121"/>
    </row>
    <row r="197" spans="1:256 16384:16384" ht="49.8" hidden="1" customHeight="1" x14ac:dyDescent="0.25">
      <c r="A197" s="67">
        <f t="shared" ref="A197:A260" si="7">A196+1</f>
        <v>194</v>
      </c>
      <c r="B197" s="31" t="e">
        <f>VLOOKUP(R197,Háttér!B$9:G$20,6,0)</f>
        <v>#N/A</v>
      </c>
      <c r="C197" s="38"/>
      <c r="D197" s="32"/>
      <c r="E197" s="65"/>
      <c r="F197" s="33"/>
      <c r="G197" s="108"/>
      <c r="H197" s="69"/>
      <c r="I197" s="34"/>
      <c r="J197" s="34"/>
      <c r="K197" s="35"/>
      <c r="L197" s="35"/>
      <c r="M197" s="39"/>
      <c r="N197" s="52"/>
      <c r="O197" s="36"/>
      <c r="P197" s="62"/>
      <c r="Q197" s="55"/>
      <c r="R197" s="56"/>
      <c r="S197" s="56"/>
      <c r="T197" s="56"/>
      <c r="U197" s="57"/>
      <c r="V197" s="56"/>
      <c r="W197" s="56"/>
      <c r="X197" s="56"/>
      <c r="Y197" s="56"/>
      <c r="Z197" s="56"/>
      <c r="AA197" s="57"/>
      <c r="AB197" s="56"/>
      <c r="AC197" s="64"/>
      <c r="IV197" s="68"/>
      <c r="XFD197" s="121"/>
    </row>
    <row r="198" spans="1:256 16384:16384" ht="49.8" hidden="1" customHeight="1" x14ac:dyDescent="0.25">
      <c r="A198" s="67">
        <f t="shared" si="7"/>
        <v>195</v>
      </c>
      <c r="B198" s="31" t="e">
        <f>VLOOKUP(R198,Háttér!B$9:G$20,6,0)</f>
        <v>#N/A</v>
      </c>
      <c r="C198" s="38"/>
      <c r="D198" s="32"/>
      <c r="E198" s="65"/>
      <c r="F198" s="33"/>
      <c r="G198" s="108"/>
      <c r="H198" s="69"/>
      <c r="I198" s="34"/>
      <c r="J198" s="34"/>
      <c r="K198" s="35"/>
      <c r="L198" s="35"/>
      <c r="M198" s="39"/>
      <c r="N198" s="52"/>
      <c r="O198" s="36"/>
      <c r="P198" s="62"/>
      <c r="Q198" s="55"/>
      <c r="R198" s="56"/>
      <c r="S198" s="56"/>
      <c r="T198" s="56"/>
      <c r="U198" s="57"/>
      <c r="V198" s="56"/>
      <c r="W198" s="56"/>
      <c r="X198" s="56"/>
      <c r="Y198" s="56"/>
      <c r="Z198" s="56"/>
      <c r="AA198" s="57"/>
      <c r="AB198" s="56"/>
      <c r="AC198" s="64"/>
      <c r="IV198" s="68"/>
      <c r="XFD198" s="121"/>
    </row>
    <row r="199" spans="1:256 16384:16384" ht="49.8" hidden="1" customHeight="1" x14ac:dyDescent="0.25">
      <c r="A199" s="67">
        <f t="shared" si="7"/>
        <v>196</v>
      </c>
      <c r="B199" s="31" t="e">
        <f>VLOOKUP(R199,Háttér!B$9:G$20,6,0)</f>
        <v>#N/A</v>
      </c>
      <c r="C199" s="38"/>
      <c r="D199" s="32"/>
      <c r="E199" s="65"/>
      <c r="F199" s="33"/>
      <c r="G199" s="108"/>
      <c r="H199" s="69"/>
      <c r="I199" s="34"/>
      <c r="J199" s="34"/>
      <c r="K199" s="35"/>
      <c r="L199" s="35"/>
      <c r="M199" s="39"/>
      <c r="N199" s="52"/>
      <c r="O199" s="36"/>
      <c r="P199" s="62"/>
      <c r="Q199" s="55"/>
      <c r="R199" s="56"/>
      <c r="S199" s="56"/>
      <c r="T199" s="56"/>
      <c r="U199" s="57"/>
      <c r="V199" s="56"/>
      <c r="W199" s="56"/>
      <c r="X199" s="56"/>
      <c r="Y199" s="56"/>
      <c r="Z199" s="56"/>
      <c r="AA199" s="57"/>
      <c r="AB199" s="56"/>
      <c r="AC199" s="64"/>
      <c r="IV199" s="68"/>
      <c r="XFD199" s="121"/>
    </row>
    <row r="200" spans="1:256 16384:16384" ht="49.8" hidden="1" customHeight="1" x14ac:dyDescent="0.25">
      <c r="A200" s="67">
        <f t="shared" si="7"/>
        <v>197</v>
      </c>
      <c r="B200" s="31" t="e">
        <f>VLOOKUP(R200,Háttér!B$9:G$20,6,0)</f>
        <v>#N/A</v>
      </c>
      <c r="C200" s="38"/>
      <c r="D200" s="32"/>
      <c r="E200" s="65"/>
      <c r="F200" s="33"/>
      <c r="G200" s="108"/>
      <c r="H200" s="69"/>
      <c r="I200" s="34"/>
      <c r="J200" s="34"/>
      <c r="K200" s="35"/>
      <c r="L200" s="35"/>
      <c r="M200" s="39"/>
      <c r="N200" s="52"/>
      <c r="O200" s="36"/>
      <c r="P200" s="62"/>
      <c r="Q200" s="55"/>
      <c r="R200" s="56"/>
      <c r="S200" s="56"/>
      <c r="T200" s="56"/>
      <c r="U200" s="57"/>
      <c r="V200" s="56"/>
      <c r="W200" s="56"/>
      <c r="X200" s="56"/>
      <c r="Y200" s="56"/>
      <c r="Z200" s="56"/>
      <c r="AA200" s="57"/>
      <c r="AB200" s="56"/>
      <c r="AC200" s="64"/>
      <c r="IV200" s="68"/>
      <c r="XFD200" s="121"/>
    </row>
    <row r="201" spans="1:256 16384:16384" ht="49.8" hidden="1" customHeight="1" x14ac:dyDescent="0.25">
      <c r="A201" s="67">
        <f t="shared" si="7"/>
        <v>198</v>
      </c>
      <c r="B201" s="31" t="e">
        <f>VLOOKUP(R201,Háttér!B$9:G$20,6,0)</f>
        <v>#N/A</v>
      </c>
      <c r="C201" s="38"/>
      <c r="D201" s="32"/>
      <c r="E201" s="65"/>
      <c r="F201" s="33"/>
      <c r="G201" s="108"/>
      <c r="H201" s="69"/>
      <c r="I201" s="34"/>
      <c r="J201" s="34"/>
      <c r="K201" s="35"/>
      <c r="L201" s="35"/>
      <c r="M201" s="39"/>
      <c r="N201" s="52"/>
      <c r="O201" s="36"/>
      <c r="P201" s="62"/>
      <c r="Q201" s="55"/>
      <c r="R201" s="56"/>
      <c r="S201" s="56"/>
      <c r="T201" s="56"/>
      <c r="U201" s="57"/>
      <c r="V201" s="56"/>
      <c r="W201" s="56"/>
      <c r="X201" s="56"/>
      <c r="Y201" s="56"/>
      <c r="Z201" s="56"/>
      <c r="AA201" s="57"/>
      <c r="AB201" s="56"/>
      <c r="AC201" s="64"/>
      <c r="IV201" s="68"/>
      <c r="XFD201" s="121"/>
    </row>
    <row r="202" spans="1:256 16384:16384" ht="49.8" hidden="1" customHeight="1" x14ac:dyDescent="0.25">
      <c r="A202" s="67">
        <f t="shared" si="7"/>
        <v>199</v>
      </c>
      <c r="B202" s="31" t="e">
        <f>VLOOKUP(R202,Háttér!B$9:G$20,6,0)</f>
        <v>#N/A</v>
      </c>
      <c r="C202" s="38"/>
      <c r="D202" s="32"/>
      <c r="E202" s="65"/>
      <c r="F202" s="33"/>
      <c r="G202" s="108"/>
      <c r="H202" s="69"/>
      <c r="I202" s="34"/>
      <c r="J202" s="34"/>
      <c r="K202" s="35"/>
      <c r="L202" s="35"/>
      <c r="M202" s="39"/>
      <c r="N202" s="52"/>
      <c r="O202" s="36"/>
      <c r="P202" s="62"/>
      <c r="Q202" s="55"/>
      <c r="R202" s="56"/>
      <c r="S202" s="56"/>
      <c r="T202" s="56"/>
      <c r="U202" s="57"/>
      <c r="V202" s="56"/>
      <c r="W202" s="56"/>
      <c r="X202" s="56"/>
      <c r="Y202" s="56"/>
      <c r="Z202" s="56"/>
      <c r="AA202" s="57"/>
      <c r="AB202" s="56"/>
      <c r="AC202" s="64"/>
      <c r="IV202" s="68"/>
      <c r="XFD202" s="121"/>
    </row>
    <row r="203" spans="1:256 16384:16384" ht="49.8" hidden="1" customHeight="1" x14ac:dyDescent="0.25">
      <c r="A203" s="67">
        <f t="shared" si="7"/>
        <v>200</v>
      </c>
      <c r="B203" s="31" t="e">
        <f>VLOOKUP(R203,Háttér!B$9:G$20,6,0)</f>
        <v>#N/A</v>
      </c>
      <c r="C203" s="38"/>
      <c r="D203" s="32"/>
      <c r="E203" s="65"/>
      <c r="F203" s="33"/>
      <c r="G203" s="108"/>
      <c r="H203" s="69"/>
      <c r="I203" s="34"/>
      <c r="J203" s="34"/>
      <c r="K203" s="35"/>
      <c r="L203" s="35"/>
      <c r="M203" s="39"/>
      <c r="N203" s="52"/>
      <c r="O203" s="36"/>
      <c r="P203" s="62"/>
      <c r="Q203" s="55"/>
      <c r="R203" s="56"/>
      <c r="S203" s="56"/>
      <c r="T203" s="56"/>
      <c r="U203" s="57"/>
      <c r="V203" s="56"/>
      <c r="W203" s="56"/>
      <c r="X203" s="56"/>
      <c r="Y203" s="56"/>
      <c r="Z203" s="56"/>
      <c r="AA203" s="57"/>
      <c r="AB203" s="56"/>
      <c r="AC203" s="64"/>
      <c r="IV203" s="68"/>
      <c r="XFD203" s="121"/>
    </row>
    <row r="204" spans="1:256 16384:16384" ht="49.8" hidden="1" customHeight="1" x14ac:dyDescent="0.25">
      <c r="A204" s="67">
        <f t="shared" si="7"/>
        <v>201</v>
      </c>
      <c r="B204" s="31" t="e">
        <f>VLOOKUP(R204,Háttér!B$9:G$20,6,0)</f>
        <v>#N/A</v>
      </c>
      <c r="C204" s="38"/>
      <c r="D204" s="32"/>
      <c r="E204" s="65"/>
      <c r="F204" s="33"/>
      <c r="G204" s="108"/>
      <c r="H204" s="69"/>
      <c r="I204" s="34"/>
      <c r="J204" s="34"/>
      <c r="K204" s="35"/>
      <c r="L204" s="35"/>
      <c r="M204" s="39"/>
      <c r="N204" s="52"/>
      <c r="O204" s="36"/>
      <c r="P204" s="62"/>
      <c r="Q204" s="55"/>
      <c r="R204" s="56"/>
      <c r="S204" s="56"/>
      <c r="T204" s="56"/>
      <c r="U204" s="57"/>
      <c r="V204" s="56"/>
      <c r="W204" s="56"/>
      <c r="X204" s="56"/>
      <c r="Y204" s="56"/>
      <c r="Z204" s="56"/>
      <c r="AA204" s="57"/>
      <c r="AB204" s="56"/>
      <c r="AC204" s="64"/>
      <c r="IV204" s="68"/>
      <c r="XFD204" s="121"/>
    </row>
    <row r="205" spans="1:256 16384:16384" ht="49.8" hidden="1" customHeight="1" x14ac:dyDescent="0.25">
      <c r="A205" s="67">
        <f t="shared" si="7"/>
        <v>202</v>
      </c>
      <c r="B205" s="31" t="e">
        <f>VLOOKUP(R205,Háttér!B$9:G$20,6,0)</f>
        <v>#N/A</v>
      </c>
      <c r="C205" s="38"/>
      <c r="D205" s="32"/>
      <c r="E205" s="65"/>
      <c r="F205" s="33"/>
      <c r="G205" s="108"/>
      <c r="H205" s="69"/>
      <c r="I205" s="34"/>
      <c r="J205" s="34"/>
      <c r="K205" s="35"/>
      <c r="L205" s="35"/>
      <c r="M205" s="39"/>
      <c r="N205" s="52"/>
      <c r="O205" s="36"/>
      <c r="P205" s="62"/>
      <c r="Q205" s="55"/>
      <c r="R205" s="56"/>
      <c r="S205" s="56"/>
      <c r="T205" s="56"/>
      <c r="U205" s="57"/>
      <c r="V205" s="56"/>
      <c r="W205" s="56"/>
      <c r="X205" s="56"/>
      <c r="Y205" s="56"/>
      <c r="Z205" s="56"/>
      <c r="AA205" s="57"/>
      <c r="AB205" s="56"/>
      <c r="AC205" s="64"/>
      <c r="IV205" s="68"/>
      <c r="XFD205" s="121"/>
    </row>
    <row r="206" spans="1:256 16384:16384" ht="49.8" hidden="1" customHeight="1" x14ac:dyDescent="0.25">
      <c r="A206" s="67">
        <f t="shared" si="7"/>
        <v>203</v>
      </c>
      <c r="B206" s="31" t="e">
        <f>VLOOKUP(R206,Háttér!B$9:G$20,6,0)</f>
        <v>#N/A</v>
      </c>
      <c r="C206" s="38"/>
      <c r="D206" s="32"/>
      <c r="E206" s="65"/>
      <c r="F206" s="33"/>
      <c r="G206" s="108"/>
      <c r="H206" s="69"/>
      <c r="I206" s="34"/>
      <c r="J206" s="34"/>
      <c r="K206" s="35"/>
      <c r="L206" s="35"/>
      <c r="M206" s="39"/>
      <c r="N206" s="52"/>
      <c r="O206" s="36"/>
      <c r="P206" s="62"/>
      <c r="Q206" s="55"/>
      <c r="R206" s="56"/>
      <c r="S206" s="56"/>
      <c r="T206" s="56"/>
      <c r="U206" s="57"/>
      <c r="V206" s="56"/>
      <c r="W206" s="56"/>
      <c r="X206" s="56"/>
      <c r="Y206" s="56"/>
      <c r="Z206" s="56"/>
      <c r="AA206" s="57"/>
      <c r="AB206" s="56"/>
      <c r="AC206" s="64"/>
      <c r="IV206" s="68"/>
      <c r="XFD206" s="121"/>
    </row>
    <row r="207" spans="1:256 16384:16384" ht="49.8" hidden="1" customHeight="1" x14ac:dyDescent="0.25">
      <c r="A207" s="67">
        <f t="shared" si="7"/>
        <v>204</v>
      </c>
      <c r="B207" s="31" t="e">
        <f>VLOOKUP(R207,Háttér!B$9:G$20,6,0)</f>
        <v>#N/A</v>
      </c>
      <c r="C207" s="38"/>
      <c r="D207" s="32"/>
      <c r="E207" s="65"/>
      <c r="F207" s="33"/>
      <c r="G207" s="108"/>
      <c r="H207" s="69"/>
      <c r="I207" s="34"/>
      <c r="J207" s="34"/>
      <c r="K207" s="35"/>
      <c r="L207" s="35"/>
      <c r="M207" s="39"/>
      <c r="N207" s="52"/>
      <c r="O207" s="36"/>
      <c r="P207" s="62"/>
      <c r="Q207" s="55"/>
      <c r="R207" s="56"/>
      <c r="S207" s="56"/>
      <c r="T207" s="56"/>
      <c r="U207" s="57"/>
      <c r="V207" s="56"/>
      <c r="W207" s="56"/>
      <c r="X207" s="56"/>
      <c r="Y207" s="56"/>
      <c r="Z207" s="56"/>
      <c r="AA207" s="57"/>
      <c r="AB207" s="56"/>
      <c r="AC207" s="64"/>
      <c r="IV207" s="68"/>
      <c r="XFD207" s="121"/>
    </row>
    <row r="208" spans="1:256 16384:16384" ht="49.8" hidden="1" customHeight="1" x14ac:dyDescent="0.25">
      <c r="A208" s="67">
        <f t="shared" si="7"/>
        <v>205</v>
      </c>
      <c r="B208" s="31" t="e">
        <f>VLOOKUP(R208,Háttér!B$9:G$20,6,0)</f>
        <v>#N/A</v>
      </c>
      <c r="C208" s="38"/>
      <c r="D208" s="32"/>
      <c r="E208" s="65"/>
      <c r="F208" s="33"/>
      <c r="G208" s="108"/>
      <c r="H208" s="69"/>
      <c r="I208" s="34"/>
      <c r="J208" s="34"/>
      <c r="K208" s="35"/>
      <c r="L208" s="35"/>
      <c r="M208" s="39"/>
      <c r="N208" s="52"/>
      <c r="O208" s="36"/>
      <c r="P208" s="62"/>
      <c r="Q208" s="55"/>
      <c r="R208" s="56"/>
      <c r="S208" s="56"/>
      <c r="T208" s="56"/>
      <c r="U208" s="57"/>
      <c r="V208" s="56"/>
      <c r="W208" s="56"/>
      <c r="X208" s="56"/>
      <c r="Y208" s="56"/>
      <c r="Z208" s="56"/>
      <c r="AA208" s="57"/>
      <c r="AB208" s="60"/>
      <c r="AC208" s="64"/>
      <c r="IV208" s="68"/>
      <c r="XFD208" s="121"/>
    </row>
    <row r="209" spans="1:256 16384:16384" ht="49.8" hidden="1" customHeight="1" x14ac:dyDescent="0.25">
      <c r="A209" s="67">
        <f t="shared" si="7"/>
        <v>206</v>
      </c>
      <c r="B209" s="31" t="e">
        <f>VLOOKUP(R209,Háttér!B$9:G$20,6,0)</f>
        <v>#N/A</v>
      </c>
      <c r="C209" s="38"/>
      <c r="D209" s="32"/>
      <c r="E209" s="65"/>
      <c r="F209" s="33"/>
      <c r="G209" s="108"/>
      <c r="H209" s="69"/>
      <c r="I209" s="34"/>
      <c r="J209" s="34"/>
      <c r="K209" s="35"/>
      <c r="L209" s="35"/>
      <c r="M209" s="39"/>
      <c r="N209" s="52"/>
      <c r="O209" s="36"/>
      <c r="P209" s="62"/>
      <c r="Q209" s="55"/>
      <c r="R209" s="56"/>
      <c r="S209" s="56"/>
      <c r="T209" s="56"/>
      <c r="U209" s="57"/>
      <c r="V209" s="56"/>
      <c r="W209" s="56"/>
      <c r="X209" s="56"/>
      <c r="Y209" s="56"/>
      <c r="Z209" s="56"/>
      <c r="AA209" s="57"/>
      <c r="AB209" s="56"/>
      <c r="AC209" s="64"/>
      <c r="IV209" s="68"/>
      <c r="XFD209" s="121"/>
    </row>
    <row r="210" spans="1:256 16384:16384" ht="49.8" hidden="1" customHeight="1" x14ac:dyDescent="0.25">
      <c r="A210" s="67">
        <f t="shared" si="7"/>
        <v>207</v>
      </c>
      <c r="B210" s="31" t="e">
        <f>VLOOKUP(R210,Háttér!B$9:G$20,6,0)</f>
        <v>#N/A</v>
      </c>
      <c r="C210" s="38"/>
      <c r="D210" s="32"/>
      <c r="E210" s="65"/>
      <c r="F210" s="33"/>
      <c r="G210" s="108"/>
      <c r="H210" s="69"/>
      <c r="I210" s="34"/>
      <c r="J210" s="34"/>
      <c r="K210" s="35"/>
      <c r="L210" s="35"/>
      <c r="M210" s="39"/>
      <c r="N210" s="52"/>
      <c r="O210" s="36"/>
      <c r="P210" s="62"/>
      <c r="Q210" s="55"/>
      <c r="R210" s="56"/>
      <c r="S210" s="56"/>
      <c r="T210" s="56"/>
      <c r="U210" s="57"/>
      <c r="V210" s="56"/>
      <c r="W210" s="56"/>
      <c r="X210" s="56"/>
      <c r="Y210" s="56"/>
      <c r="Z210" s="56"/>
      <c r="AA210" s="57"/>
      <c r="AB210" s="56"/>
      <c r="AC210" s="64"/>
      <c r="IV210" s="68"/>
      <c r="XFD210" s="121"/>
    </row>
    <row r="211" spans="1:256 16384:16384" ht="49.8" hidden="1" customHeight="1" x14ac:dyDescent="0.25">
      <c r="A211" s="67">
        <f t="shared" si="7"/>
        <v>208</v>
      </c>
      <c r="B211" s="31" t="e">
        <f>VLOOKUP(R211,Háttér!B$9:G$20,6,0)</f>
        <v>#N/A</v>
      </c>
      <c r="C211" s="38"/>
      <c r="D211" s="32"/>
      <c r="E211" s="65"/>
      <c r="F211" s="33"/>
      <c r="G211" s="108"/>
      <c r="H211" s="69"/>
      <c r="I211" s="34"/>
      <c r="J211" s="34"/>
      <c r="K211" s="35"/>
      <c r="L211" s="35"/>
      <c r="M211" s="39"/>
      <c r="N211" s="52"/>
      <c r="O211" s="36"/>
      <c r="P211" s="62"/>
      <c r="Q211" s="55"/>
      <c r="R211" s="56"/>
      <c r="S211" s="56"/>
      <c r="T211" s="56"/>
      <c r="U211" s="57"/>
      <c r="V211" s="56"/>
      <c r="W211" s="56"/>
      <c r="X211" s="56"/>
      <c r="Y211" s="56"/>
      <c r="Z211" s="56"/>
      <c r="AA211" s="57"/>
      <c r="AB211" s="60"/>
      <c r="AC211" s="64"/>
      <c r="IV211" s="68"/>
      <c r="XFD211" s="121"/>
    </row>
    <row r="212" spans="1:256 16384:16384" ht="49.8" hidden="1" customHeight="1" x14ac:dyDescent="0.25">
      <c r="A212" s="67">
        <f t="shared" si="7"/>
        <v>209</v>
      </c>
      <c r="B212" s="31" t="e">
        <f>VLOOKUP(R212,Háttér!B$9:G$20,6,0)</f>
        <v>#N/A</v>
      </c>
      <c r="C212" s="38"/>
      <c r="D212" s="32"/>
      <c r="E212" s="65"/>
      <c r="F212" s="33"/>
      <c r="G212" s="108"/>
      <c r="H212" s="69"/>
      <c r="I212" s="34"/>
      <c r="J212" s="34"/>
      <c r="K212" s="35"/>
      <c r="L212" s="35"/>
      <c r="M212" s="39"/>
      <c r="N212" s="52"/>
      <c r="O212" s="36"/>
      <c r="P212" s="62"/>
      <c r="Q212" s="55"/>
      <c r="R212" s="56"/>
      <c r="S212" s="56"/>
      <c r="T212" s="56"/>
      <c r="U212" s="57"/>
      <c r="V212" s="56"/>
      <c r="W212" s="56"/>
      <c r="X212" s="56"/>
      <c r="Y212" s="56"/>
      <c r="Z212" s="56"/>
      <c r="AA212" s="57"/>
      <c r="AB212" s="60"/>
      <c r="AC212" s="64"/>
      <c r="IV212" s="68"/>
      <c r="XFD212" s="121"/>
    </row>
    <row r="213" spans="1:256 16384:16384" ht="49.8" hidden="1" customHeight="1" x14ac:dyDescent="0.25">
      <c r="A213" s="67">
        <f t="shared" si="7"/>
        <v>210</v>
      </c>
      <c r="B213" s="31" t="e">
        <f>VLOOKUP(R213,Háttér!B$9:G$20,6,0)</f>
        <v>#N/A</v>
      </c>
      <c r="C213" s="38"/>
      <c r="D213" s="32"/>
      <c r="E213" s="65"/>
      <c r="F213" s="33"/>
      <c r="G213" s="108"/>
      <c r="H213" s="69"/>
      <c r="I213" s="34"/>
      <c r="J213" s="34"/>
      <c r="K213" s="35"/>
      <c r="L213" s="35"/>
      <c r="M213" s="39"/>
      <c r="N213" s="52"/>
      <c r="O213" s="36"/>
      <c r="P213" s="62"/>
      <c r="Q213" s="55"/>
      <c r="R213" s="56"/>
      <c r="S213" s="56"/>
      <c r="T213" s="56"/>
      <c r="U213" s="57"/>
      <c r="V213" s="56"/>
      <c r="W213" s="56"/>
      <c r="X213" s="56"/>
      <c r="Y213" s="56"/>
      <c r="Z213" s="56"/>
      <c r="AA213" s="57"/>
      <c r="AB213" s="56"/>
      <c r="AC213" s="64"/>
      <c r="IV213" s="68"/>
      <c r="XFD213" s="121"/>
    </row>
    <row r="214" spans="1:256 16384:16384" ht="49.8" hidden="1" customHeight="1" x14ac:dyDescent="0.25">
      <c r="A214" s="67">
        <f t="shared" si="7"/>
        <v>211</v>
      </c>
      <c r="B214" s="31" t="e">
        <f>VLOOKUP(R214,Háttér!B$9:G$20,6,0)</f>
        <v>#N/A</v>
      </c>
      <c r="C214" s="38"/>
      <c r="D214" s="32"/>
      <c r="E214" s="65"/>
      <c r="F214" s="33"/>
      <c r="G214" s="108"/>
      <c r="H214" s="69"/>
      <c r="I214" s="34"/>
      <c r="J214" s="34"/>
      <c r="K214" s="35"/>
      <c r="L214" s="35"/>
      <c r="M214" s="39"/>
      <c r="N214" s="52"/>
      <c r="O214" s="36"/>
      <c r="P214" s="62"/>
      <c r="Q214" s="55"/>
      <c r="R214" s="56"/>
      <c r="S214" s="56"/>
      <c r="T214" s="56"/>
      <c r="U214" s="57"/>
      <c r="V214" s="56"/>
      <c r="W214" s="56"/>
      <c r="X214" s="56"/>
      <c r="Y214" s="56"/>
      <c r="Z214" s="56"/>
      <c r="AA214" s="57"/>
      <c r="AB214" s="56"/>
      <c r="AC214" s="64"/>
      <c r="IV214" s="68"/>
      <c r="XFD214" s="121"/>
    </row>
    <row r="215" spans="1:256 16384:16384" ht="49.8" hidden="1" customHeight="1" x14ac:dyDescent="0.25">
      <c r="A215" s="67">
        <f t="shared" si="7"/>
        <v>212</v>
      </c>
      <c r="B215" s="31" t="e">
        <f>VLOOKUP(R215,Háttér!B$9:G$20,6,0)</f>
        <v>#N/A</v>
      </c>
      <c r="C215" s="38"/>
      <c r="D215" s="32"/>
      <c r="E215" s="65"/>
      <c r="F215" s="33"/>
      <c r="G215" s="108"/>
      <c r="H215" s="69"/>
      <c r="I215" s="34"/>
      <c r="J215" s="34"/>
      <c r="K215" s="35"/>
      <c r="L215" s="35"/>
      <c r="M215" s="39"/>
      <c r="N215" s="52"/>
      <c r="O215" s="36"/>
      <c r="P215" s="62"/>
      <c r="Q215" s="55"/>
      <c r="R215" s="56"/>
      <c r="S215" s="56"/>
      <c r="T215" s="56"/>
      <c r="U215" s="57"/>
      <c r="V215" s="56"/>
      <c r="W215" s="56"/>
      <c r="X215" s="56"/>
      <c r="Y215" s="56"/>
      <c r="Z215" s="56"/>
      <c r="AA215" s="57"/>
      <c r="AB215" s="60"/>
      <c r="AC215" s="64"/>
      <c r="IV215" s="68"/>
      <c r="XFD215" s="121"/>
    </row>
    <row r="216" spans="1:256 16384:16384" ht="49.8" hidden="1" customHeight="1" x14ac:dyDescent="0.25">
      <c r="A216" s="67">
        <f t="shared" si="7"/>
        <v>213</v>
      </c>
      <c r="B216" s="31" t="e">
        <f>VLOOKUP(R216,Háttér!B$9:G$20,6,0)</f>
        <v>#N/A</v>
      </c>
      <c r="C216" s="38"/>
      <c r="D216" s="32"/>
      <c r="E216" s="65"/>
      <c r="F216" s="33"/>
      <c r="G216" s="108"/>
      <c r="H216" s="69"/>
      <c r="I216" s="34"/>
      <c r="J216" s="34"/>
      <c r="K216" s="35"/>
      <c r="L216" s="35"/>
      <c r="M216" s="39"/>
      <c r="N216" s="52"/>
      <c r="O216" s="36"/>
      <c r="P216" s="62"/>
      <c r="Q216" s="55"/>
      <c r="R216" s="56"/>
      <c r="S216" s="56"/>
      <c r="T216" s="56"/>
      <c r="U216" s="57"/>
      <c r="V216" s="56"/>
      <c r="W216" s="56"/>
      <c r="X216" s="56"/>
      <c r="Y216" s="56"/>
      <c r="Z216" s="56"/>
      <c r="AA216" s="57"/>
      <c r="AB216" s="56"/>
      <c r="AC216" s="64"/>
      <c r="IV216" s="68"/>
      <c r="XFD216" s="121"/>
    </row>
    <row r="217" spans="1:256 16384:16384" ht="49.8" hidden="1" customHeight="1" x14ac:dyDescent="0.25">
      <c r="A217" s="67">
        <f t="shared" si="7"/>
        <v>214</v>
      </c>
      <c r="B217" s="31" t="e">
        <f>VLOOKUP(R217,Háttér!B$9:G$20,6,0)</f>
        <v>#N/A</v>
      </c>
      <c r="C217" s="38"/>
      <c r="D217" s="32"/>
      <c r="E217" s="65"/>
      <c r="F217" s="33"/>
      <c r="G217" s="108"/>
      <c r="H217" s="69"/>
      <c r="I217" s="34"/>
      <c r="J217" s="34"/>
      <c r="K217" s="35"/>
      <c r="L217" s="35"/>
      <c r="M217" s="39"/>
      <c r="N217" s="52"/>
      <c r="O217" s="36"/>
      <c r="P217" s="62"/>
      <c r="Q217" s="55"/>
      <c r="R217" s="56"/>
      <c r="S217" s="56"/>
      <c r="T217" s="56"/>
      <c r="U217" s="57"/>
      <c r="V217" s="56"/>
      <c r="W217" s="56"/>
      <c r="X217" s="56"/>
      <c r="Y217" s="56"/>
      <c r="Z217" s="56"/>
      <c r="AA217" s="57"/>
      <c r="AB217" s="56"/>
      <c r="AC217" s="64"/>
      <c r="IV217" s="68"/>
      <c r="XFD217" s="121"/>
    </row>
    <row r="218" spans="1:256 16384:16384" ht="49.8" hidden="1" customHeight="1" x14ac:dyDescent="0.25">
      <c r="A218" s="67">
        <f t="shared" si="7"/>
        <v>215</v>
      </c>
      <c r="B218" s="31" t="e">
        <f>VLOOKUP(R218,Háttér!B$9:G$20,6,0)</f>
        <v>#N/A</v>
      </c>
      <c r="C218" s="38"/>
      <c r="D218" s="32"/>
      <c r="E218" s="65"/>
      <c r="F218" s="33"/>
      <c r="G218" s="108"/>
      <c r="H218" s="69"/>
      <c r="I218" s="34"/>
      <c r="J218" s="34"/>
      <c r="K218" s="35"/>
      <c r="L218" s="35"/>
      <c r="M218" s="39"/>
      <c r="N218" s="52"/>
      <c r="O218" s="36"/>
      <c r="P218" s="62"/>
      <c r="Q218" s="55"/>
      <c r="R218" s="56"/>
      <c r="S218" s="56"/>
      <c r="T218" s="56"/>
      <c r="U218" s="57"/>
      <c r="V218" s="56"/>
      <c r="W218" s="56"/>
      <c r="X218" s="56"/>
      <c r="Y218" s="56"/>
      <c r="Z218" s="56"/>
      <c r="AA218" s="57"/>
      <c r="AB218" s="56"/>
      <c r="AC218" s="64"/>
      <c r="IV218" s="68"/>
      <c r="XFD218" s="121"/>
    </row>
    <row r="219" spans="1:256 16384:16384" ht="49.8" hidden="1" customHeight="1" x14ac:dyDescent="0.25">
      <c r="A219" s="67">
        <f t="shared" si="7"/>
        <v>216</v>
      </c>
      <c r="B219" s="31" t="e">
        <f>VLOOKUP(R219,Háttér!B$9:G$20,6,0)</f>
        <v>#N/A</v>
      </c>
      <c r="C219" s="38"/>
      <c r="D219" s="32"/>
      <c r="E219" s="65"/>
      <c r="F219" s="33"/>
      <c r="G219" s="108"/>
      <c r="H219" s="69"/>
      <c r="I219" s="34"/>
      <c r="J219" s="34"/>
      <c r="K219" s="35"/>
      <c r="L219" s="35"/>
      <c r="M219" s="39"/>
      <c r="N219" s="52"/>
      <c r="O219" s="36"/>
      <c r="P219" s="62"/>
      <c r="Q219" s="55"/>
      <c r="R219" s="56"/>
      <c r="S219" s="56"/>
      <c r="T219" s="56"/>
      <c r="U219" s="57"/>
      <c r="V219" s="56"/>
      <c r="W219" s="56"/>
      <c r="X219" s="56"/>
      <c r="Y219" s="56"/>
      <c r="Z219" s="56"/>
      <c r="AA219" s="57"/>
      <c r="AB219" s="56"/>
      <c r="AC219" s="64"/>
      <c r="IV219" s="68"/>
      <c r="XFD219" s="121"/>
    </row>
    <row r="220" spans="1:256 16384:16384" ht="49.8" hidden="1" customHeight="1" x14ac:dyDescent="0.25">
      <c r="A220" s="67">
        <f t="shared" si="7"/>
        <v>217</v>
      </c>
      <c r="B220" s="31" t="e">
        <f>VLOOKUP(R220,Háttér!B$9:G$20,6,0)</f>
        <v>#N/A</v>
      </c>
      <c r="C220" s="38"/>
      <c r="D220" s="32"/>
      <c r="E220" s="65"/>
      <c r="F220" s="33"/>
      <c r="G220" s="108"/>
      <c r="H220" s="69"/>
      <c r="I220" s="34"/>
      <c r="J220" s="34"/>
      <c r="K220" s="35"/>
      <c r="L220" s="35"/>
      <c r="M220" s="39"/>
      <c r="N220" s="52"/>
      <c r="O220" s="36"/>
      <c r="P220" s="62"/>
      <c r="Q220" s="55"/>
      <c r="R220" s="56"/>
      <c r="S220" s="56"/>
      <c r="T220" s="56"/>
      <c r="U220" s="57"/>
      <c r="V220" s="56"/>
      <c r="W220" s="56"/>
      <c r="X220" s="56"/>
      <c r="Y220" s="56"/>
      <c r="Z220" s="56"/>
      <c r="AA220" s="57"/>
      <c r="AB220" s="56"/>
      <c r="AC220" s="64"/>
      <c r="IV220" s="68"/>
      <c r="XFD220" s="121"/>
    </row>
    <row r="221" spans="1:256 16384:16384" ht="49.8" hidden="1" customHeight="1" x14ac:dyDescent="0.25">
      <c r="A221" s="67">
        <f t="shared" si="7"/>
        <v>218</v>
      </c>
      <c r="B221" s="31" t="e">
        <f>VLOOKUP(R221,Háttér!B$9:G$20,6,0)</f>
        <v>#N/A</v>
      </c>
      <c r="C221" s="38"/>
      <c r="D221" s="32"/>
      <c r="E221" s="65"/>
      <c r="F221" s="33"/>
      <c r="G221" s="108"/>
      <c r="H221" s="69"/>
      <c r="I221" s="34"/>
      <c r="J221" s="34"/>
      <c r="K221" s="35"/>
      <c r="L221" s="35"/>
      <c r="M221" s="39"/>
      <c r="N221" s="52"/>
      <c r="O221" s="36"/>
      <c r="P221" s="62"/>
      <c r="Q221" s="55"/>
      <c r="R221" s="56"/>
      <c r="S221" s="56"/>
      <c r="T221" s="56"/>
      <c r="U221" s="57"/>
      <c r="V221" s="56"/>
      <c r="W221" s="56"/>
      <c r="X221" s="56"/>
      <c r="Y221" s="56"/>
      <c r="Z221" s="56"/>
      <c r="AA221" s="57"/>
      <c r="AB221" s="56"/>
      <c r="AC221" s="64"/>
      <c r="IV221" s="68"/>
      <c r="XFD221" s="121"/>
    </row>
    <row r="222" spans="1:256 16384:16384" ht="49.8" hidden="1" customHeight="1" x14ac:dyDescent="0.25">
      <c r="A222" s="67">
        <f t="shared" si="7"/>
        <v>219</v>
      </c>
      <c r="B222" s="31" t="e">
        <f>VLOOKUP(R222,Háttér!B$9:G$20,6,0)</f>
        <v>#N/A</v>
      </c>
      <c r="C222" s="38"/>
      <c r="D222" s="32"/>
      <c r="E222" s="65"/>
      <c r="F222" s="33"/>
      <c r="G222" s="108"/>
      <c r="H222" s="69"/>
      <c r="I222" s="34"/>
      <c r="J222" s="34"/>
      <c r="K222" s="35"/>
      <c r="L222" s="35"/>
      <c r="M222" s="39"/>
      <c r="N222" s="52"/>
      <c r="O222" s="36"/>
      <c r="P222" s="62"/>
      <c r="Q222" s="55"/>
      <c r="R222" s="56"/>
      <c r="S222" s="56"/>
      <c r="T222" s="56"/>
      <c r="U222" s="57"/>
      <c r="V222" s="56"/>
      <c r="W222" s="56"/>
      <c r="X222" s="56"/>
      <c r="Y222" s="56"/>
      <c r="Z222" s="56"/>
      <c r="AA222" s="57"/>
      <c r="AB222" s="56"/>
      <c r="AC222" s="64"/>
      <c r="IV222" s="68"/>
      <c r="XFD222" s="121"/>
    </row>
    <row r="223" spans="1:256 16384:16384" ht="49.8" hidden="1" customHeight="1" x14ac:dyDescent="0.25">
      <c r="A223" s="67">
        <f t="shared" si="7"/>
        <v>220</v>
      </c>
      <c r="B223" s="31" t="e">
        <f>VLOOKUP(R223,Háttér!B$9:G$20,6,0)</f>
        <v>#N/A</v>
      </c>
      <c r="C223" s="38"/>
      <c r="D223" s="32"/>
      <c r="E223" s="65"/>
      <c r="F223" s="33"/>
      <c r="G223" s="108"/>
      <c r="H223" s="69"/>
      <c r="I223" s="34"/>
      <c r="J223" s="34"/>
      <c r="K223" s="35"/>
      <c r="L223" s="35"/>
      <c r="M223" s="39"/>
      <c r="N223" s="52"/>
      <c r="O223" s="36"/>
      <c r="P223" s="62"/>
      <c r="Q223" s="55"/>
      <c r="R223" s="56"/>
      <c r="S223" s="56"/>
      <c r="T223" s="56"/>
      <c r="U223" s="57"/>
      <c r="V223" s="56"/>
      <c r="W223" s="56"/>
      <c r="X223" s="56"/>
      <c r="Y223" s="56"/>
      <c r="Z223" s="56"/>
      <c r="AA223" s="57"/>
      <c r="AB223" s="60"/>
      <c r="AC223" s="64"/>
      <c r="IV223" s="68"/>
      <c r="XFD223" s="121"/>
    </row>
    <row r="224" spans="1:256 16384:16384" ht="49.8" hidden="1" customHeight="1" x14ac:dyDescent="0.25">
      <c r="A224" s="67">
        <f t="shared" si="7"/>
        <v>221</v>
      </c>
      <c r="B224" s="31" t="e">
        <f>VLOOKUP(R224,Háttér!B$9:G$20,6,0)</f>
        <v>#N/A</v>
      </c>
      <c r="C224" s="38"/>
      <c r="D224" s="32"/>
      <c r="E224" s="65"/>
      <c r="F224" s="33"/>
      <c r="G224" s="108"/>
      <c r="H224" s="69"/>
      <c r="I224" s="34"/>
      <c r="J224" s="34"/>
      <c r="K224" s="35"/>
      <c r="L224" s="35"/>
      <c r="M224" s="39"/>
      <c r="N224" s="52"/>
      <c r="O224" s="36"/>
      <c r="P224" s="62"/>
      <c r="Q224" s="55"/>
      <c r="R224" s="56"/>
      <c r="S224" s="56"/>
      <c r="T224" s="56"/>
      <c r="U224" s="57"/>
      <c r="V224" s="56"/>
      <c r="W224" s="56"/>
      <c r="X224" s="56"/>
      <c r="Y224" s="56"/>
      <c r="Z224" s="56"/>
      <c r="AA224" s="57"/>
      <c r="AB224" s="56"/>
      <c r="AC224" s="64"/>
      <c r="IV224" s="68"/>
      <c r="XFD224" s="121"/>
    </row>
    <row r="225" spans="1:256 16384:16384" ht="49.8" hidden="1" customHeight="1" x14ac:dyDescent="0.25">
      <c r="A225" s="67">
        <f t="shared" si="7"/>
        <v>222</v>
      </c>
      <c r="B225" s="31" t="e">
        <f>VLOOKUP(R225,Háttér!B$9:G$20,6,0)</f>
        <v>#N/A</v>
      </c>
      <c r="C225" s="38"/>
      <c r="D225" s="32"/>
      <c r="E225" s="65"/>
      <c r="F225" s="33"/>
      <c r="G225" s="108"/>
      <c r="H225" s="69"/>
      <c r="I225" s="34"/>
      <c r="J225" s="34"/>
      <c r="K225" s="35"/>
      <c r="L225" s="35"/>
      <c r="M225" s="39"/>
      <c r="N225" s="52"/>
      <c r="O225" s="36"/>
      <c r="P225" s="62"/>
      <c r="Q225" s="55"/>
      <c r="R225" s="56"/>
      <c r="S225" s="56"/>
      <c r="T225" s="56"/>
      <c r="U225" s="57"/>
      <c r="V225" s="56"/>
      <c r="W225" s="56"/>
      <c r="X225" s="56"/>
      <c r="Y225" s="56"/>
      <c r="Z225" s="56"/>
      <c r="AA225" s="57"/>
      <c r="AB225" s="56"/>
      <c r="AC225" s="64"/>
      <c r="IV225" s="68"/>
      <c r="XFD225" s="121"/>
    </row>
    <row r="226" spans="1:256 16384:16384" ht="49.8" hidden="1" customHeight="1" x14ac:dyDescent="0.25">
      <c r="A226" s="67">
        <f t="shared" si="7"/>
        <v>223</v>
      </c>
      <c r="B226" s="31" t="e">
        <f>VLOOKUP(R226,Háttér!B$9:G$20,6,0)</f>
        <v>#N/A</v>
      </c>
      <c r="C226" s="38"/>
      <c r="D226" s="32"/>
      <c r="E226" s="65"/>
      <c r="F226" s="33"/>
      <c r="G226" s="108"/>
      <c r="H226" s="69"/>
      <c r="I226" s="34"/>
      <c r="J226" s="34"/>
      <c r="K226" s="35"/>
      <c r="L226" s="35"/>
      <c r="M226" s="39"/>
      <c r="N226" s="52"/>
      <c r="O226" s="36"/>
      <c r="P226" s="62"/>
      <c r="Q226" s="55"/>
      <c r="R226" s="56"/>
      <c r="S226" s="56"/>
      <c r="T226" s="56"/>
      <c r="U226" s="57"/>
      <c r="V226" s="56"/>
      <c r="W226" s="56"/>
      <c r="X226" s="56"/>
      <c r="Y226" s="56"/>
      <c r="Z226" s="56"/>
      <c r="AA226" s="57"/>
      <c r="AB226" s="56"/>
      <c r="AC226" s="64"/>
      <c r="IV226" s="68"/>
      <c r="XFD226" s="121"/>
    </row>
    <row r="227" spans="1:256 16384:16384" ht="49.8" hidden="1" customHeight="1" x14ac:dyDescent="0.25">
      <c r="A227" s="67">
        <f t="shared" si="7"/>
        <v>224</v>
      </c>
      <c r="B227" s="31" t="e">
        <f>VLOOKUP(R227,Háttér!B$9:G$20,6,0)</f>
        <v>#N/A</v>
      </c>
      <c r="C227" s="38"/>
      <c r="D227" s="32"/>
      <c r="E227" s="65"/>
      <c r="F227" s="33"/>
      <c r="G227" s="108"/>
      <c r="H227" s="69"/>
      <c r="I227" s="34"/>
      <c r="J227" s="34"/>
      <c r="K227" s="35"/>
      <c r="L227" s="35"/>
      <c r="M227" s="39"/>
      <c r="N227" s="52"/>
      <c r="O227" s="36"/>
      <c r="P227" s="62"/>
      <c r="Q227" s="55"/>
      <c r="R227" s="56"/>
      <c r="S227" s="56"/>
      <c r="T227" s="56"/>
      <c r="U227" s="57"/>
      <c r="V227" s="56"/>
      <c r="W227" s="56"/>
      <c r="X227" s="56"/>
      <c r="Y227" s="56"/>
      <c r="Z227" s="56"/>
      <c r="AA227" s="57"/>
      <c r="AB227" s="56"/>
      <c r="AC227" s="64"/>
      <c r="IV227" s="68"/>
      <c r="XFD227" s="121"/>
    </row>
    <row r="228" spans="1:256 16384:16384" ht="49.8" hidden="1" customHeight="1" x14ac:dyDescent="0.25">
      <c r="A228" s="67">
        <f t="shared" si="7"/>
        <v>225</v>
      </c>
      <c r="B228" s="31" t="e">
        <f>VLOOKUP(R228,Háttér!B$9:G$20,6,0)</f>
        <v>#N/A</v>
      </c>
      <c r="C228" s="38"/>
      <c r="D228" s="32"/>
      <c r="E228" s="65"/>
      <c r="F228" s="33"/>
      <c r="G228" s="108"/>
      <c r="H228" s="69"/>
      <c r="I228" s="34"/>
      <c r="J228" s="34"/>
      <c r="K228" s="35"/>
      <c r="L228" s="35"/>
      <c r="M228" s="39"/>
      <c r="N228" s="52"/>
      <c r="O228" s="36"/>
      <c r="P228" s="62"/>
      <c r="Q228" s="55"/>
      <c r="R228" s="56"/>
      <c r="S228" s="56"/>
      <c r="T228" s="56"/>
      <c r="U228" s="57"/>
      <c r="V228" s="56"/>
      <c r="W228" s="56"/>
      <c r="X228" s="56"/>
      <c r="Y228" s="56"/>
      <c r="Z228" s="56"/>
      <c r="AA228" s="57"/>
      <c r="AB228" s="60"/>
      <c r="AC228" s="64"/>
      <c r="IV228" s="68"/>
      <c r="XFD228" s="121"/>
    </row>
    <row r="229" spans="1:256 16384:16384" ht="49.8" hidden="1" customHeight="1" x14ac:dyDescent="0.25">
      <c r="A229" s="67">
        <f t="shared" si="7"/>
        <v>226</v>
      </c>
      <c r="B229" s="31" t="e">
        <f>VLOOKUP(R229,Háttér!B$9:G$20,6,0)</f>
        <v>#N/A</v>
      </c>
      <c r="C229" s="38"/>
      <c r="D229" s="32"/>
      <c r="E229" s="65"/>
      <c r="F229" s="33"/>
      <c r="G229" s="108"/>
      <c r="H229" s="69"/>
      <c r="I229" s="34"/>
      <c r="J229" s="34"/>
      <c r="K229" s="35"/>
      <c r="L229" s="35"/>
      <c r="M229" s="39"/>
      <c r="N229" s="52"/>
      <c r="O229" s="36"/>
      <c r="P229" s="62"/>
      <c r="Q229" s="55"/>
      <c r="R229" s="56"/>
      <c r="S229" s="56"/>
      <c r="T229" s="56"/>
      <c r="U229" s="57"/>
      <c r="V229" s="56"/>
      <c r="W229" s="56"/>
      <c r="X229" s="56"/>
      <c r="Y229" s="56"/>
      <c r="Z229" s="56"/>
      <c r="AA229" s="57"/>
      <c r="AB229" s="60"/>
      <c r="AC229" s="64"/>
      <c r="IV229" s="68"/>
      <c r="XFD229" s="121"/>
    </row>
    <row r="230" spans="1:256 16384:16384" ht="49.8" hidden="1" customHeight="1" x14ac:dyDescent="0.25">
      <c r="A230" s="67">
        <f t="shared" si="7"/>
        <v>227</v>
      </c>
      <c r="B230" s="31" t="e">
        <f>VLOOKUP(R230,Háttér!B$9:G$20,6,0)</f>
        <v>#N/A</v>
      </c>
      <c r="C230" s="38"/>
      <c r="D230" s="32"/>
      <c r="E230" s="65"/>
      <c r="F230" s="33"/>
      <c r="G230" s="108"/>
      <c r="H230" s="69"/>
      <c r="I230" s="34"/>
      <c r="J230" s="34"/>
      <c r="K230" s="35"/>
      <c r="L230" s="35"/>
      <c r="M230" s="39"/>
      <c r="N230" s="52"/>
      <c r="O230" s="36"/>
      <c r="P230" s="62"/>
      <c r="Q230" s="55"/>
      <c r="R230" s="56"/>
      <c r="S230" s="56"/>
      <c r="T230" s="56"/>
      <c r="U230" s="57"/>
      <c r="V230" s="56"/>
      <c r="W230" s="56"/>
      <c r="X230" s="56"/>
      <c r="Y230" s="56"/>
      <c r="Z230" s="56"/>
      <c r="AA230" s="57"/>
      <c r="AB230" s="56"/>
      <c r="AC230" s="64"/>
      <c r="IV230" s="68"/>
      <c r="XFD230" s="121"/>
    </row>
    <row r="231" spans="1:256 16384:16384" ht="49.8" hidden="1" customHeight="1" x14ac:dyDescent="0.25">
      <c r="A231" s="67">
        <f t="shared" si="7"/>
        <v>228</v>
      </c>
      <c r="B231" s="31" t="e">
        <f>VLOOKUP(R231,Háttér!B$9:G$20,6,0)</f>
        <v>#N/A</v>
      </c>
      <c r="C231" s="38"/>
      <c r="D231" s="32"/>
      <c r="E231" s="65"/>
      <c r="F231" s="33"/>
      <c r="G231" s="108"/>
      <c r="H231" s="69"/>
      <c r="I231" s="34"/>
      <c r="J231" s="34"/>
      <c r="K231" s="35"/>
      <c r="L231" s="35"/>
      <c r="M231" s="39"/>
      <c r="N231" s="52"/>
      <c r="O231" s="36"/>
      <c r="P231" s="62"/>
      <c r="Q231" s="55"/>
      <c r="R231" s="56"/>
      <c r="S231" s="56"/>
      <c r="T231" s="56"/>
      <c r="U231" s="57"/>
      <c r="V231" s="56"/>
      <c r="W231" s="56"/>
      <c r="X231" s="56"/>
      <c r="Y231" s="56"/>
      <c r="Z231" s="56"/>
      <c r="AA231" s="57"/>
      <c r="AB231" s="56"/>
      <c r="AC231" s="64"/>
      <c r="IV231" s="68"/>
      <c r="XFD231" s="121"/>
    </row>
    <row r="232" spans="1:256 16384:16384" ht="49.8" hidden="1" customHeight="1" x14ac:dyDescent="0.25">
      <c r="A232" s="67">
        <f t="shared" si="7"/>
        <v>229</v>
      </c>
      <c r="B232" s="31" t="e">
        <f>VLOOKUP(R232,Háttér!B$9:G$20,6,0)</f>
        <v>#N/A</v>
      </c>
      <c r="C232" s="38"/>
      <c r="D232" s="32"/>
      <c r="E232" s="65"/>
      <c r="F232" s="33"/>
      <c r="G232" s="108"/>
      <c r="H232" s="69"/>
      <c r="I232" s="34"/>
      <c r="J232" s="34"/>
      <c r="K232" s="35"/>
      <c r="L232" s="35"/>
      <c r="M232" s="39"/>
      <c r="N232" s="52"/>
      <c r="O232" s="36"/>
      <c r="P232" s="62"/>
      <c r="Q232" s="55"/>
      <c r="R232" s="56"/>
      <c r="S232" s="56"/>
      <c r="T232" s="56"/>
      <c r="U232" s="57"/>
      <c r="V232" s="56"/>
      <c r="W232" s="56"/>
      <c r="X232" s="56"/>
      <c r="Y232" s="56"/>
      <c r="Z232" s="56"/>
      <c r="AA232" s="57"/>
      <c r="AB232" s="56"/>
      <c r="AC232" s="64"/>
      <c r="IV232" s="68"/>
      <c r="XFD232" s="121"/>
    </row>
    <row r="233" spans="1:256 16384:16384" ht="49.8" hidden="1" customHeight="1" x14ac:dyDescent="0.25">
      <c r="A233" s="67">
        <f t="shared" si="7"/>
        <v>230</v>
      </c>
      <c r="B233" s="31" t="e">
        <f>VLOOKUP(R233,Háttér!B$9:G$20,6,0)</f>
        <v>#N/A</v>
      </c>
      <c r="C233" s="38"/>
      <c r="D233" s="32"/>
      <c r="E233" s="65"/>
      <c r="F233" s="33"/>
      <c r="G233" s="108"/>
      <c r="H233" s="69"/>
      <c r="I233" s="34"/>
      <c r="J233" s="34"/>
      <c r="K233" s="35"/>
      <c r="L233" s="35"/>
      <c r="M233" s="39"/>
      <c r="N233" s="52"/>
      <c r="O233" s="36"/>
      <c r="P233" s="62"/>
      <c r="Q233" s="55"/>
      <c r="R233" s="56"/>
      <c r="S233" s="56"/>
      <c r="T233" s="56"/>
      <c r="U233" s="57"/>
      <c r="V233" s="56"/>
      <c r="W233" s="56"/>
      <c r="X233" s="56"/>
      <c r="Y233" s="56"/>
      <c r="Z233" s="56"/>
      <c r="AA233" s="57"/>
      <c r="AB233" s="56"/>
      <c r="AC233" s="64"/>
      <c r="IV233" s="68"/>
      <c r="XFD233" s="121"/>
    </row>
    <row r="234" spans="1:256 16384:16384" ht="49.8" hidden="1" customHeight="1" x14ac:dyDescent="0.25">
      <c r="A234" s="67">
        <f t="shared" si="7"/>
        <v>231</v>
      </c>
      <c r="B234" s="31" t="e">
        <f>VLOOKUP(R234,Háttér!B$9:G$20,6,0)</f>
        <v>#N/A</v>
      </c>
      <c r="C234" s="38"/>
      <c r="D234" s="32"/>
      <c r="E234" s="65"/>
      <c r="F234" s="33"/>
      <c r="G234" s="108"/>
      <c r="H234" s="69"/>
      <c r="I234" s="34"/>
      <c r="J234" s="34"/>
      <c r="K234" s="35"/>
      <c r="L234" s="35"/>
      <c r="M234" s="39"/>
      <c r="N234" s="52"/>
      <c r="O234" s="36"/>
      <c r="P234" s="62"/>
      <c r="Q234" s="55"/>
      <c r="R234" s="56"/>
      <c r="S234" s="56"/>
      <c r="T234" s="56"/>
      <c r="U234" s="57"/>
      <c r="V234" s="56"/>
      <c r="W234" s="56"/>
      <c r="X234" s="56"/>
      <c r="Y234" s="56"/>
      <c r="Z234" s="56"/>
      <c r="AA234" s="57"/>
      <c r="AB234" s="56"/>
      <c r="AC234" s="64"/>
      <c r="IV234" s="68"/>
      <c r="XFD234" s="121"/>
    </row>
    <row r="235" spans="1:256 16384:16384" ht="49.8" hidden="1" customHeight="1" x14ac:dyDescent="0.25">
      <c r="A235" s="67">
        <f t="shared" si="7"/>
        <v>232</v>
      </c>
      <c r="B235" s="31" t="e">
        <f>VLOOKUP(R235,Háttér!B$9:G$20,6,0)</f>
        <v>#N/A</v>
      </c>
      <c r="C235" s="38"/>
      <c r="D235" s="32"/>
      <c r="E235" s="65"/>
      <c r="F235" s="33"/>
      <c r="G235" s="108"/>
      <c r="H235" s="69"/>
      <c r="I235" s="34"/>
      <c r="J235" s="34"/>
      <c r="K235" s="35"/>
      <c r="L235" s="35"/>
      <c r="M235" s="39"/>
      <c r="N235" s="52"/>
      <c r="O235" s="36"/>
      <c r="P235" s="62"/>
      <c r="Q235" s="55"/>
      <c r="R235" s="56"/>
      <c r="S235" s="56"/>
      <c r="T235" s="56"/>
      <c r="U235" s="57"/>
      <c r="V235" s="56"/>
      <c r="W235" s="56"/>
      <c r="X235" s="56"/>
      <c r="Y235" s="56"/>
      <c r="Z235" s="56"/>
      <c r="AA235" s="57"/>
      <c r="AB235" s="60"/>
      <c r="AC235" s="64"/>
      <c r="IV235" s="68"/>
      <c r="XFD235" s="121"/>
    </row>
    <row r="236" spans="1:256 16384:16384" ht="49.8" hidden="1" customHeight="1" x14ac:dyDescent="0.25">
      <c r="A236" s="67">
        <f t="shared" si="7"/>
        <v>233</v>
      </c>
      <c r="B236" s="31" t="e">
        <f>VLOOKUP(R236,Háttér!B$9:G$20,6,0)</f>
        <v>#N/A</v>
      </c>
      <c r="C236" s="38"/>
      <c r="D236" s="32"/>
      <c r="E236" s="65"/>
      <c r="F236" s="33"/>
      <c r="G236" s="108"/>
      <c r="H236" s="69"/>
      <c r="I236" s="34"/>
      <c r="J236" s="34"/>
      <c r="K236" s="35"/>
      <c r="L236" s="35"/>
      <c r="M236" s="39"/>
      <c r="N236" s="52"/>
      <c r="O236" s="36"/>
      <c r="P236" s="62"/>
      <c r="Q236" s="55"/>
      <c r="R236" s="56"/>
      <c r="S236" s="56"/>
      <c r="T236" s="56"/>
      <c r="U236" s="57"/>
      <c r="V236" s="56"/>
      <c r="W236" s="56"/>
      <c r="X236" s="56"/>
      <c r="Y236" s="56"/>
      <c r="Z236" s="56"/>
      <c r="AA236" s="57"/>
      <c r="AB236" s="56"/>
      <c r="AC236" s="64"/>
      <c r="IV236" s="68"/>
      <c r="XFD236" s="121"/>
    </row>
    <row r="237" spans="1:256 16384:16384" ht="49.8" hidden="1" customHeight="1" x14ac:dyDescent="0.25">
      <c r="A237" s="67">
        <f t="shared" si="7"/>
        <v>234</v>
      </c>
      <c r="B237" s="31" t="e">
        <f>VLOOKUP(R237,Háttér!B$9:G$20,6,0)</f>
        <v>#N/A</v>
      </c>
      <c r="C237" s="38"/>
      <c r="D237" s="32"/>
      <c r="E237" s="65"/>
      <c r="F237" s="33"/>
      <c r="G237" s="108"/>
      <c r="H237" s="69"/>
      <c r="I237" s="34"/>
      <c r="J237" s="34"/>
      <c r="K237" s="35"/>
      <c r="L237" s="35"/>
      <c r="M237" s="39"/>
      <c r="N237" s="52"/>
      <c r="O237" s="36"/>
      <c r="P237" s="62"/>
      <c r="Q237" s="55"/>
      <c r="R237" s="56"/>
      <c r="S237" s="56"/>
      <c r="T237" s="56"/>
      <c r="U237" s="57"/>
      <c r="V237" s="56"/>
      <c r="W237" s="56"/>
      <c r="X237" s="56"/>
      <c r="Y237" s="56"/>
      <c r="Z237" s="56"/>
      <c r="AA237" s="57"/>
      <c r="AB237" s="60"/>
      <c r="AC237" s="64"/>
      <c r="IV237" s="68"/>
      <c r="XFD237" s="121"/>
    </row>
    <row r="238" spans="1:256 16384:16384" ht="49.8" hidden="1" customHeight="1" x14ac:dyDescent="0.25">
      <c r="A238" s="67">
        <f t="shared" si="7"/>
        <v>235</v>
      </c>
      <c r="B238" s="31" t="e">
        <f>VLOOKUP(R238,Háttér!B$9:G$20,6,0)</f>
        <v>#N/A</v>
      </c>
      <c r="C238" s="38"/>
      <c r="D238" s="32"/>
      <c r="E238" s="65"/>
      <c r="F238" s="33"/>
      <c r="G238" s="108"/>
      <c r="H238" s="69"/>
      <c r="I238" s="34"/>
      <c r="J238" s="34"/>
      <c r="K238" s="35"/>
      <c r="L238" s="35"/>
      <c r="M238" s="39"/>
      <c r="N238" s="52"/>
      <c r="O238" s="36"/>
      <c r="P238" s="62"/>
      <c r="Q238" s="55"/>
      <c r="R238" s="56"/>
      <c r="S238" s="56"/>
      <c r="T238" s="56"/>
      <c r="U238" s="57"/>
      <c r="V238" s="56"/>
      <c r="W238" s="56"/>
      <c r="X238" s="56"/>
      <c r="Y238" s="56"/>
      <c r="Z238" s="56"/>
      <c r="AA238" s="57"/>
      <c r="AB238" s="56"/>
      <c r="AC238" s="64"/>
      <c r="IV238" s="68"/>
      <c r="XFD238" s="121"/>
    </row>
    <row r="239" spans="1:256 16384:16384" ht="49.8" hidden="1" customHeight="1" x14ac:dyDescent="0.25">
      <c r="A239" s="67">
        <f t="shared" si="7"/>
        <v>236</v>
      </c>
      <c r="B239" s="31" t="e">
        <f>VLOOKUP(R239,Háttér!B$9:G$20,6,0)</f>
        <v>#N/A</v>
      </c>
      <c r="C239" s="38"/>
      <c r="D239" s="32"/>
      <c r="E239" s="65"/>
      <c r="F239" s="33"/>
      <c r="G239" s="108"/>
      <c r="H239" s="69"/>
      <c r="I239" s="34"/>
      <c r="J239" s="34"/>
      <c r="K239" s="35"/>
      <c r="L239" s="35"/>
      <c r="M239" s="39"/>
      <c r="N239" s="52"/>
      <c r="O239" s="36"/>
      <c r="P239" s="62"/>
      <c r="Q239" s="55"/>
      <c r="R239" s="56"/>
      <c r="S239" s="56"/>
      <c r="T239" s="56"/>
      <c r="U239" s="57"/>
      <c r="V239" s="56"/>
      <c r="W239" s="56"/>
      <c r="X239" s="56"/>
      <c r="Y239" s="56"/>
      <c r="Z239" s="56"/>
      <c r="AA239" s="57"/>
      <c r="AB239" s="56"/>
      <c r="AC239" s="64"/>
      <c r="IV239" s="68"/>
      <c r="XFD239" s="121"/>
    </row>
    <row r="240" spans="1:256 16384:16384" ht="49.8" hidden="1" customHeight="1" x14ac:dyDescent="0.25">
      <c r="A240" s="67">
        <f t="shared" si="7"/>
        <v>237</v>
      </c>
      <c r="B240" s="31" t="e">
        <f>VLOOKUP(R240,Háttér!B$9:G$20,6,0)</f>
        <v>#N/A</v>
      </c>
      <c r="C240" s="38"/>
      <c r="D240" s="32"/>
      <c r="E240" s="65"/>
      <c r="F240" s="33"/>
      <c r="G240" s="108"/>
      <c r="H240" s="69"/>
      <c r="I240" s="34"/>
      <c r="J240" s="34"/>
      <c r="K240" s="35"/>
      <c r="L240" s="35"/>
      <c r="M240" s="39"/>
      <c r="N240" s="52"/>
      <c r="O240" s="36"/>
      <c r="P240" s="62"/>
      <c r="Q240" s="55"/>
      <c r="R240" s="56"/>
      <c r="S240" s="56"/>
      <c r="T240" s="56"/>
      <c r="U240" s="57"/>
      <c r="V240" s="56"/>
      <c r="W240" s="56"/>
      <c r="X240" s="56"/>
      <c r="Y240" s="56"/>
      <c r="Z240" s="56"/>
      <c r="AA240" s="57"/>
      <c r="AB240" s="56"/>
      <c r="AC240" s="64"/>
      <c r="IV240" s="68"/>
      <c r="XFD240" s="121"/>
    </row>
    <row r="241" spans="1:256 16384:16384" ht="49.8" hidden="1" customHeight="1" x14ac:dyDescent="0.25">
      <c r="A241" s="67">
        <f t="shared" si="7"/>
        <v>238</v>
      </c>
      <c r="B241" s="31" t="e">
        <f>VLOOKUP(R241,Háttér!B$9:G$20,6,0)</f>
        <v>#N/A</v>
      </c>
      <c r="C241" s="38"/>
      <c r="D241" s="32"/>
      <c r="E241" s="65"/>
      <c r="F241" s="33"/>
      <c r="G241" s="108"/>
      <c r="H241" s="69"/>
      <c r="I241" s="34"/>
      <c r="J241" s="34"/>
      <c r="K241" s="35"/>
      <c r="L241" s="35"/>
      <c r="M241" s="39"/>
      <c r="N241" s="52"/>
      <c r="O241" s="36"/>
      <c r="P241" s="62"/>
      <c r="Q241" s="55"/>
      <c r="R241" s="56"/>
      <c r="S241" s="56"/>
      <c r="T241" s="56"/>
      <c r="U241" s="57"/>
      <c r="V241" s="56"/>
      <c r="W241" s="56"/>
      <c r="X241" s="56"/>
      <c r="Y241" s="56"/>
      <c r="Z241" s="56"/>
      <c r="AA241" s="57"/>
      <c r="AB241" s="60"/>
      <c r="AC241" s="64"/>
      <c r="IV241" s="68"/>
      <c r="XFD241" s="121"/>
    </row>
    <row r="242" spans="1:256 16384:16384" ht="49.8" hidden="1" customHeight="1" x14ac:dyDescent="0.25">
      <c r="A242" s="67">
        <f t="shared" si="7"/>
        <v>239</v>
      </c>
      <c r="B242" s="31" t="e">
        <f>VLOOKUP(R242,Háttér!B$9:G$20,6,0)</f>
        <v>#N/A</v>
      </c>
      <c r="C242" s="38"/>
      <c r="D242" s="32"/>
      <c r="E242" s="65"/>
      <c r="F242" s="33"/>
      <c r="G242" s="108"/>
      <c r="H242" s="69"/>
      <c r="I242" s="34"/>
      <c r="J242" s="34"/>
      <c r="K242" s="35"/>
      <c r="L242" s="35"/>
      <c r="M242" s="39"/>
      <c r="N242" s="52"/>
      <c r="O242" s="36"/>
      <c r="P242" s="62"/>
      <c r="Q242" s="55"/>
      <c r="R242" s="56"/>
      <c r="S242" s="56"/>
      <c r="T242" s="56"/>
      <c r="U242" s="57"/>
      <c r="V242" s="56"/>
      <c r="W242" s="56"/>
      <c r="X242" s="56"/>
      <c r="Y242" s="56"/>
      <c r="Z242" s="56"/>
      <c r="AA242" s="57"/>
      <c r="AB242" s="56"/>
      <c r="AC242" s="64"/>
      <c r="IV242" s="68"/>
      <c r="XFD242" s="121"/>
    </row>
    <row r="243" spans="1:256 16384:16384" ht="49.8" hidden="1" customHeight="1" x14ac:dyDescent="0.25">
      <c r="A243" s="67">
        <f t="shared" si="7"/>
        <v>240</v>
      </c>
      <c r="B243" s="31" t="e">
        <f>VLOOKUP(R243,Háttér!B$9:G$20,6,0)</f>
        <v>#N/A</v>
      </c>
      <c r="C243" s="38"/>
      <c r="D243" s="32"/>
      <c r="E243" s="65"/>
      <c r="F243" s="33"/>
      <c r="G243" s="108"/>
      <c r="H243" s="69"/>
      <c r="I243" s="34"/>
      <c r="J243" s="34"/>
      <c r="K243" s="35"/>
      <c r="L243" s="35"/>
      <c r="M243" s="39"/>
      <c r="N243" s="52"/>
      <c r="O243" s="36"/>
      <c r="P243" s="62"/>
      <c r="Q243" s="55"/>
      <c r="R243" s="56"/>
      <c r="S243" s="56"/>
      <c r="T243" s="56"/>
      <c r="U243" s="57"/>
      <c r="V243" s="56"/>
      <c r="W243" s="56"/>
      <c r="X243" s="56"/>
      <c r="Y243" s="56"/>
      <c r="Z243" s="56"/>
      <c r="AA243" s="57"/>
      <c r="AB243" s="56"/>
      <c r="AC243" s="64"/>
      <c r="IV243" s="68"/>
      <c r="XFD243" s="121"/>
    </row>
    <row r="244" spans="1:256 16384:16384" ht="49.8" hidden="1" customHeight="1" x14ac:dyDescent="0.25">
      <c r="A244" s="67">
        <f t="shared" si="7"/>
        <v>241</v>
      </c>
      <c r="B244" s="31" t="e">
        <f>VLOOKUP(R244,Háttér!B$9:G$20,6,0)</f>
        <v>#N/A</v>
      </c>
      <c r="C244" s="38"/>
      <c r="D244" s="32"/>
      <c r="E244" s="65"/>
      <c r="F244" s="33"/>
      <c r="G244" s="108"/>
      <c r="H244" s="69"/>
      <c r="I244" s="34"/>
      <c r="J244" s="34"/>
      <c r="K244" s="35"/>
      <c r="L244" s="35"/>
      <c r="M244" s="39"/>
      <c r="N244" s="52"/>
      <c r="O244" s="36"/>
      <c r="P244" s="62"/>
      <c r="Q244" s="55"/>
      <c r="R244" s="56"/>
      <c r="S244" s="56"/>
      <c r="T244" s="56"/>
      <c r="U244" s="57"/>
      <c r="V244" s="56"/>
      <c r="W244" s="56"/>
      <c r="X244" s="56"/>
      <c r="Y244" s="56"/>
      <c r="Z244" s="56"/>
      <c r="AA244" s="57"/>
      <c r="AB244" s="56"/>
      <c r="AC244" s="64"/>
      <c r="IV244" s="68"/>
      <c r="XFD244" s="121"/>
    </row>
    <row r="245" spans="1:256 16384:16384" ht="49.8" hidden="1" customHeight="1" x14ac:dyDescent="0.25">
      <c r="A245" s="67">
        <f t="shared" si="7"/>
        <v>242</v>
      </c>
      <c r="B245" s="31" t="e">
        <f>VLOOKUP(R245,Háttér!B$9:G$20,6,0)</f>
        <v>#N/A</v>
      </c>
      <c r="C245" s="38"/>
      <c r="D245" s="32"/>
      <c r="E245" s="65"/>
      <c r="F245" s="33"/>
      <c r="G245" s="108"/>
      <c r="H245" s="69"/>
      <c r="I245" s="34"/>
      <c r="J245" s="34"/>
      <c r="K245" s="35"/>
      <c r="L245" s="35"/>
      <c r="M245" s="39"/>
      <c r="N245" s="52"/>
      <c r="O245" s="36"/>
      <c r="P245" s="62"/>
      <c r="Q245" s="55"/>
      <c r="R245" s="56"/>
      <c r="S245" s="56"/>
      <c r="T245" s="56"/>
      <c r="U245" s="57"/>
      <c r="V245" s="56"/>
      <c r="W245" s="56"/>
      <c r="X245" s="56"/>
      <c r="Y245" s="56"/>
      <c r="Z245" s="56"/>
      <c r="AA245" s="57"/>
      <c r="AB245" s="56"/>
      <c r="AC245" s="64"/>
      <c r="IV245" s="68"/>
      <c r="XFD245" s="121"/>
    </row>
    <row r="246" spans="1:256 16384:16384" ht="49.8" hidden="1" customHeight="1" x14ac:dyDescent="0.25">
      <c r="A246" s="67">
        <f t="shared" si="7"/>
        <v>243</v>
      </c>
      <c r="B246" s="31" t="e">
        <f>VLOOKUP(R246,Háttér!B$9:G$20,6,0)</f>
        <v>#N/A</v>
      </c>
      <c r="C246" s="38"/>
      <c r="D246" s="32"/>
      <c r="E246" s="65"/>
      <c r="F246" s="33"/>
      <c r="G246" s="108"/>
      <c r="H246" s="69"/>
      <c r="I246" s="34"/>
      <c r="J246" s="34"/>
      <c r="K246" s="35"/>
      <c r="L246" s="35"/>
      <c r="M246" s="39"/>
      <c r="N246" s="52"/>
      <c r="O246" s="36"/>
      <c r="P246" s="62"/>
      <c r="Q246" s="55"/>
      <c r="R246" s="56"/>
      <c r="S246" s="56"/>
      <c r="T246" s="56"/>
      <c r="U246" s="57"/>
      <c r="V246" s="56"/>
      <c r="W246" s="56"/>
      <c r="X246" s="56"/>
      <c r="Y246" s="56"/>
      <c r="Z246" s="56"/>
      <c r="AA246" s="57"/>
      <c r="AB246" s="56"/>
      <c r="AC246" s="64"/>
      <c r="IV246" s="68"/>
      <c r="XFD246" s="121"/>
    </row>
    <row r="247" spans="1:256 16384:16384" ht="49.8" hidden="1" customHeight="1" x14ac:dyDescent="0.25">
      <c r="A247" s="67">
        <f t="shared" si="7"/>
        <v>244</v>
      </c>
      <c r="B247" s="31" t="e">
        <f>VLOOKUP(R247,Háttér!B$9:G$20,6,0)</f>
        <v>#N/A</v>
      </c>
      <c r="C247" s="38"/>
      <c r="D247" s="32"/>
      <c r="E247" s="65"/>
      <c r="F247" s="33"/>
      <c r="G247" s="108"/>
      <c r="H247" s="69"/>
      <c r="I247" s="34"/>
      <c r="J247" s="34"/>
      <c r="K247" s="35"/>
      <c r="L247" s="35"/>
      <c r="M247" s="39"/>
      <c r="N247" s="52"/>
      <c r="O247" s="36"/>
      <c r="P247" s="62"/>
      <c r="Q247" s="55"/>
      <c r="R247" s="56"/>
      <c r="S247" s="56"/>
      <c r="T247" s="56"/>
      <c r="U247" s="57"/>
      <c r="V247" s="56"/>
      <c r="W247" s="56"/>
      <c r="X247" s="56"/>
      <c r="Y247" s="56"/>
      <c r="Z247" s="56"/>
      <c r="AA247" s="57"/>
      <c r="AB247" s="56"/>
      <c r="AC247" s="64"/>
      <c r="IV247" s="68"/>
      <c r="XFD247" s="121"/>
    </row>
    <row r="248" spans="1:256 16384:16384" ht="49.8" hidden="1" customHeight="1" x14ac:dyDescent="0.25">
      <c r="A248" s="67">
        <f t="shared" si="7"/>
        <v>245</v>
      </c>
      <c r="B248" s="31" t="e">
        <f>VLOOKUP(R248,Háttér!B$9:G$20,6,0)</f>
        <v>#N/A</v>
      </c>
      <c r="C248" s="38"/>
      <c r="D248" s="32"/>
      <c r="E248" s="65"/>
      <c r="F248" s="33"/>
      <c r="G248" s="108"/>
      <c r="H248" s="69"/>
      <c r="I248" s="34"/>
      <c r="J248" s="34"/>
      <c r="K248" s="35"/>
      <c r="L248" s="35"/>
      <c r="M248" s="39"/>
      <c r="N248" s="52"/>
      <c r="O248" s="36"/>
      <c r="P248" s="62"/>
      <c r="Q248" s="55"/>
      <c r="R248" s="56"/>
      <c r="S248" s="56"/>
      <c r="T248" s="56"/>
      <c r="U248" s="57"/>
      <c r="V248" s="56"/>
      <c r="W248" s="56"/>
      <c r="X248" s="56"/>
      <c r="Y248" s="56"/>
      <c r="Z248" s="56"/>
      <c r="AA248" s="57"/>
      <c r="AB248" s="56"/>
      <c r="AC248" s="64"/>
      <c r="IV248" s="68"/>
      <c r="XFD248" s="121"/>
    </row>
    <row r="249" spans="1:256 16384:16384" ht="49.8" hidden="1" customHeight="1" x14ac:dyDescent="0.25">
      <c r="A249" s="67">
        <f t="shared" si="7"/>
        <v>246</v>
      </c>
      <c r="B249" s="31" t="e">
        <f>VLOOKUP(R249,Háttér!B$9:G$20,6,0)</f>
        <v>#N/A</v>
      </c>
      <c r="C249" s="38"/>
      <c r="D249" s="32"/>
      <c r="E249" s="65"/>
      <c r="F249" s="33"/>
      <c r="G249" s="108"/>
      <c r="H249" s="69"/>
      <c r="I249" s="34"/>
      <c r="J249" s="34"/>
      <c r="K249" s="35"/>
      <c r="L249" s="35"/>
      <c r="M249" s="39"/>
      <c r="N249" s="52"/>
      <c r="O249" s="36"/>
      <c r="P249" s="62"/>
      <c r="Q249" s="55"/>
      <c r="R249" s="56"/>
      <c r="S249" s="56"/>
      <c r="T249" s="56"/>
      <c r="U249" s="57"/>
      <c r="V249" s="56"/>
      <c r="W249" s="56"/>
      <c r="X249" s="56"/>
      <c r="Y249" s="56"/>
      <c r="Z249" s="56"/>
      <c r="AA249" s="57"/>
      <c r="AB249" s="56"/>
      <c r="AC249" s="64"/>
      <c r="IV249" s="68"/>
      <c r="XFD249" s="121"/>
    </row>
    <row r="250" spans="1:256 16384:16384" ht="49.8" hidden="1" customHeight="1" x14ac:dyDescent="0.25">
      <c r="A250" s="67">
        <f t="shared" si="7"/>
        <v>247</v>
      </c>
      <c r="B250" s="31" t="e">
        <f>VLOOKUP(R250,Háttér!B$9:G$20,6,0)</f>
        <v>#N/A</v>
      </c>
      <c r="C250" s="38"/>
      <c r="D250" s="32"/>
      <c r="E250" s="65"/>
      <c r="F250" s="33"/>
      <c r="G250" s="108"/>
      <c r="H250" s="69"/>
      <c r="I250" s="34"/>
      <c r="J250" s="34"/>
      <c r="K250" s="35"/>
      <c r="L250" s="35"/>
      <c r="M250" s="39"/>
      <c r="N250" s="52"/>
      <c r="O250" s="36"/>
      <c r="P250" s="62"/>
      <c r="Q250" s="55"/>
      <c r="R250" s="56"/>
      <c r="S250" s="56"/>
      <c r="T250" s="56"/>
      <c r="U250" s="57"/>
      <c r="V250" s="56"/>
      <c r="W250" s="56"/>
      <c r="X250" s="56"/>
      <c r="Y250" s="56"/>
      <c r="Z250" s="56"/>
      <c r="AA250" s="57"/>
      <c r="AB250" s="56"/>
      <c r="AC250" s="64"/>
      <c r="IV250" s="68"/>
      <c r="XFD250" s="121"/>
    </row>
    <row r="251" spans="1:256 16384:16384" ht="49.8" hidden="1" customHeight="1" x14ac:dyDescent="0.25">
      <c r="A251" s="67">
        <f t="shared" si="7"/>
        <v>248</v>
      </c>
      <c r="B251" s="31" t="e">
        <f>VLOOKUP(R251,Háttér!B$9:G$20,6,0)</f>
        <v>#N/A</v>
      </c>
      <c r="C251" s="38"/>
      <c r="D251" s="32"/>
      <c r="E251" s="65"/>
      <c r="F251" s="33"/>
      <c r="G251" s="108"/>
      <c r="H251" s="69"/>
      <c r="I251" s="34"/>
      <c r="J251" s="34"/>
      <c r="K251" s="35"/>
      <c r="L251" s="35"/>
      <c r="M251" s="39"/>
      <c r="N251" s="52"/>
      <c r="O251" s="36"/>
      <c r="P251" s="62"/>
      <c r="Q251" s="55"/>
      <c r="R251" s="56"/>
      <c r="S251" s="56"/>
      <c r="T251" s="56"/>
      <c r="U251" s="57"/>
      <c r="V251" s="56"/>
      <c r="W251" s="56"/>
      <c r="X251" s="56"/>
      <c r="Y251" s="56"/>
      <c r="Z251" s="56"/>
      <c r="AA251" s="57"/>
      <c r="AB251" s="60"/>
      <c r="AC251" s="64"/>
      <c r="IV251" s="68"/>
      <c r="XFD251" s="121"/>
    </row>
    <row r="252" spans="1:256 16384:16384" ht="49.8" hidden="1" customHeight="1" x14ac:dyDescent="0.25">
      <c r="A252" s="67">
        <f t="shared" si="7"/>
        <v>249</v>
      </c>
      <c r="B252" s="31" t="e">
        <f>VLOOKUP(R252,Háttér!B$9:G$20,6,0)</f>
        <v>#N/A</v>
      </c>
      <c r="C252" s="38"/>
      <c r="D252" s="32"/>
      <c r="E252" s="65"/>
      <c r="F252" s="33"/>
      <c r="G252" s="108"/>
      <c r="H252" s="69"/>
      <c r="I252" s="34"/>
      <c r="J252" s="34"/>
      <c r="K252" s="35"/>
      <c r="L252" s="35"/>
      <c r="M252" s="39"/>
      <c r="N252" s="52"/>
      <c r="O252" s="36"/>
      <c r="P252" s="62"/>
      <c r="Q252" s="55"/>
      <c r="R252" s="56"/>
      <c r="S252" s="56"/>
      <c r="T252" s="56"/>
      <c r="U252" s="57"/>
      <c r="V252" s="56"/>
      <c r="W252" s="56"/>
      <c r="X252" s="56"/>
      <c r="Y252" s="56"/>
      <c r="Z252" s="56"/>
      <c r="AA252" s="57"/>
      <c r="AB252" s="56"/>
      <c r="AC252" s="64"/>
      <c r="IV252" s="68"/>
      <c r="XFD252" s="121"/>
    </row>
    <row r="253" spans="1:256 16384:16384" ht="49.8" hidden="1" customHeight="1" x14ac:dyDescent="0.25">
      <c r="A253" s="67">
        <f t="shared" si="7"/>
        <v>250</v>
      </c>
      <c r="B253" s="31" t="e">
        <f>VLOOKUP(R253,Háttér!B$9:G$20,6,0)</f>
        <v>#N/A</v>
      </c>
      <c r="C253" s="38"/>
      <c r="D253" s="32"/>
      <c r="E253" s="65"/>
      <c r="F253" s="33"/>
      <c r="G253" s="108"/>
      <c r="H253" s="69"/>
      <c r="I253" s="34"/>
      <c r="J253" s="34"/>
      <c r="K253" s="35"/>
      <c r="L253" s="35"/>
      <c r="M253" s="39"/>
      <c r="N253" s="52"/>
      <c r="O253" s="36"/>
      <c r="P253" s="62"/>
      <c r="Q253" s="55"/>
      <c r="R253" s="56"/>
      <c r="S253" s="56"/>
      <c r="T253" s="56"/>
      <c r="U253" s="57"/>
      <c r="V253" s="56"/>
      <c r="W253" s="56"/>
      <c r="X253" s="56"/>
      <c r="Y253" s="56"/>
      <c r="Z253" s="56"/>
      <c r="AA253" s="57"/>
      <c r="AB253" s="56"/>
      <c r="AC253" s="64"/>
      <c r="IV253" s="68"/>
      <c r="XFD253" s="121"/>
    </row>
    <row r="254" spans="1:256 16384:16384" ht="49.8" hidden="1" customHeight="1" x14ac:dyDescent="0.25">
      <c r="A254" s="67">
        <f t="shared" si="7"/>
        <v>251</v>
      </c>
      <c r="B254" s="31" t="e">
        <f>VLOOKUP(R254,Háttér!B$9:G$20,6,0)</f>
        <v>#N/A</v>
      </c>
      <c r="C254" s="38"/>
      <c r="D254" s="32"/>
      <c r="E254" s="65"/>
      <c r="F254" s="33"/>
      <c r="G254" s="108"/>
      <c r="H254" s="69"/>
      <c r="I254" s="34"/>
      <c r="J254" s="34"/>
      <c r="K254" s="35"/>
      <c r="L254" s="35"/>
      <c r="M254" s="39"/>
      <c r="N254" s="52"/>
      <c r="O254" s="36"/>
      <c r="P254" s="62"/>
      <c r="Q254" s="55"/>
      <c r="R254" s="56"/>
      <c r="S254" s="56"/>
      <c r="T254" s="56"/>
      <c r="U254" s="57"/>
      <c r="V254" s="56"/>
      <c r="W254" s="56"/>
      <c r="X254" s="56"/>
      <c r="Y254" s="56"/>
      <c r="Z254" s="56"/>
      <c r="AA254" s="57"/>
      <c r="AB254" s="56"/>
      <c r="AC254" s="64"/>
      <c r="IV254" s="68"/>
      <c r="XFD254" s="121"/>
    </row>
    <row r="255" spans="1:256 16384:16384" ht="49.8" hidden="1" customHeight="1" x14ac:dyDescent="0.25">
      <c r="A255" s="67">
        <f t="shared" si="7"/>
        <v>252</v>
      </c>
      <c r="B255" s="31" t="e">
        <f>VLOOKUP(R255,Háttér!B$9:G$20,6,0)</f>
        <v>#N/A</v>
      </c>
      <c r="C255" s="38"/>
      <c r="D255" s="32"/>
      <c r="E255" s="65"/>
      <c r="F255" s="33"/>
      <c r="G255" s="108"/>
      <c r="H255" s="69"/>
      <c r="I255" s="34"/>
      <c r="J255" s="34"/>
      <c r="K255" s="35"/>
      <c r="L255" s="35"/>
      <c r="M255" s="39"/>
      <c r="N255" s="52"/>
      <c r="O255" s="36"/>
      <c r="P255" s="62"/>
      <c r="Q255" s="55"/>
      <c r="R255" s="56"/>
      <c r="S255" s="56"/>
      <c r="T255" s="56"/>
      <c r="U255" s="57"/>
      <c r="V255" s="56"/>
      <c r="W255" s="56"/>
      <c r="X255" s="56"/>
      <c r="Y255" s="56"/>
      <c r="Z255" s="56"/>
      <c r="AA255" s="57"/>
      <c r="AB255" s="60"/>
      <c r="AC255" s="64"/>
      <c r="IV255" s="68"/>
      <c r="XFD255" s="121"/>
    </row>
    <row r="256" spans="1:256 16384:16384" ht="49.8" hidden="1" customHeight="1" x14ac:dyDescent="0.25">
      <c r="A256" s="67">
        <f t="shared" si="7"/>
        <v>253</v>
      </c>
      <c r="B256" s="31" t="e">
        <f>VLOOKUP(R256,Háttér!B$9:G$20,6,0)</f>
        <v>#N/A</v>
      </c>
      <c r="C256" s="38"/>
      <c r="D256" s="32"/>
      <c r="E256" s="65"/>
      <c r="F256" s="33"/>
      <c r="G256" s="108"/>
      <c r="H256" s="69"/>
      <c r="I256" s="34"/>
      <c r="J256" s="34"/>
      <c r="K256" s="35"/>
      <c r="L256" s="35"/>
      <c r="M256" s="39"/>
      <c r="N256" s="52"/>
      <c r="O256" s="36"/>
      <c r="P256" s="62"/>
      <c r="Q256" s="55"/>
      <c r="R256" s="56"/>
      <c r="S256" s="56"/>
      <c r="T256" s="56"/>
      <c r="U256" s="57"/>
      <c r="V256" s="56"/>
      <c r="W256" s="56"/>
      <c r="X256" s="56"/>
      <c r="Y256" s="56"/>
      <c r="Z256" s="56"/>
      <c r="AA256" s="57"/>
      <c r="AB256" s="60"/>
      <c r="AC256" s="64"/>
      <c r="IV256" s="68"/>
      <c r="XFD256" s="121"/>
    </row>
    <row r="257" spans="1:256 16384:16384" ht="49.8" hidden="1" customHeight="1" x14ac:dyDescent="0.25">
      <c r="A257" s="67">
        <f t="shared" si="7"/>
        <v>254</v>
      </c>
      <c r="B257" s="31" t="e">
        <f>VLOOKUP(R257,Háttér!B$9:G$20,6,0)</f>
        <v>#N/A</v>
      </c>
      <c r="C257" s="38"/>
      <c r="D257" s="32"/>
      <c r="E257" s="65"/>
      <c r="F257" s="33"/>
      <c r="G257" s="108"/>
      <c r="H257" s="69"/>
      <c r="I257" s="34"/>
      <c r="J257" s="34"/>
      <c r="K257" s="35"/>
      <c r="L257" s="35"/>
      <c r="M257" s="39"/>
      <c r="N257" s="52"/>
      <c r="O257" s="36"/>
      <c r="P257" s="62"/>
      <c r="Q257" s="55"/>
      <c r="R257" s="56"/>
      <c r="S257" s="56"/>
      <c r="T257" s="56"/>
      <c r="U257" s="57"/>
      <c r="V257" s="56"/>
      <c r="W257" s="56"/>
      <c r="X257" s="56"/>
      <c r="Y257" s="56"/>
      <c r="Z257" s="56"/>
      <c r="AA257" s="57"/>
      <c r="AB257" s="60"/>
      <c r="AC257" s="64"/>
      <c r="IV257" s="68"/>
      <c r="XFD257" s="121"/>
    </row>
    <row r="258" spans="1:256 16384:16384" ht="49.8" hidden="1" customHeight="1" x14ac:dyDescent="0.25">
      <c r="A258" s="67">
        <f t="shared" si="7"/>
        <v>255</v>
      </c>
      <c r="B258" s="31" t="e">
        <f>VLOOKUP(R258,Háttér!B$9:G$20,6,0)</f>
        <v>#N/A</v>
      </c>
      <c r="C258" s="38"/>
      <c r="D258" s="32"/>
      <c r="E258" s="65"/>
      <c r="F258" s="33"/>
      <c r="G258" s="108"/>
      <c r="H258" s="69"/>
      <c r="I258" s="34"/>
      <c r="J258" s="34"/>
      <c r="K258" s="35"/>
      <c r="L258" s="35"/>
      <c r="M258" s="39"/>
      <c r="N258" s="52"/>
      <c r="O258" s="36"/>
      <c r="P258" s="62"/>
      <c r="Q258" s="55"/>
      <c r="R258" s="56"/>
      <c r="S258" s="56"/>
      <c r="T258" s="56"/>
      <c r="U258" s="57"/>
      <c r="V258" s="56"/>
      <c r="W258" s="56"/>
      <c r="X258" s="56"/>
      <c r="Y258" s="56"/>
      <c r="Z258" s="56"/>
      <c r="AA258" s="57"/>
      <c r="AB258" s="60"/>
      <c r="AC258" s="64"/>
      <c r="IV258" s="68"/>
      <c r="XFD258" s="121"/>
    </row>
    <row r="259" spans="1:256 16384:16384" ht="49.8" hidden="1" customHeight="1" x14ac:dyDescent="0.25">
      <c r="A259" s="67">
        <f t="shared" si="7"/>
        <v>256</v>
      </c>
      <c r="B259" s="31" t="e">
        <f>VLOOKUP(R259,Háttér!B$9:G$20,6,0)</f>
        <v>#N/A</v>
      </c>
      <c r="C259" s="38"/>
      <c r="D259" s="32"/>
      <c r="E259" s="65"/>
      <c r="F259" s="33"/>
      <c r="G259" s="108"/>
      <c r="H259" s="69"/>
      <c r="I259" s="34"/>
      <c r="J259" s="34"/>
      <c r="K259" s="35"/>
      <c r="L259" s="35"/>
      <c r="M259" s="39"/>
      <c r="N259" s="52"/>
      <c r="O259" s="36"/>
      <c r="P259" s="62"/>
      <c r="Q259" s="55"/>
      <c r="R259" s="56"/>
      <c r="S259" s="56"/>
      <c r="T259" s="56"/>
      <c r="U259" s="57"/>
      <c r="V259" s="56"/>
      <c r="W259" s="56"/>
      <c r="X259" s="56"/>
      <c r="Y259" s="56"/>
      <c r="Z259" s="56"/>
      <c r="AA259" s="57"/>
      <c r="AB259" s="56"/>
      <c r="AC259" s="64"/>
      <c r="IV259" s="68"/>
      <c r="XFD259" s="121"/>
    </row>
    <row r="260" spans="1:256 16384:16384" ht="49.8" hidden="1" customHeight="1" x14ac:dyDescent="0.25">
      <c r="A260" s="67">
        <f t="shared" si="7"/>
        <v>257</v>
      </c>
      <c r="B260" s="31" t="e">
        <f>VLOOKUP(R260,Háttér!B$9:G$20,6,0)</f>
        <v>#N/A</v>
      </c>
      <c r="C260" s="38"/>
      <c r="D260" s="32"/>
      <c r="E260" s="65"/>
      <c r="F260" s="33"/>
      <c r="G260" s="108"/>
      <c r="H260" s="69"/>
      <c r="I260" s="34"/>
      <c r="J260" s="34"/>
      <c r="K260" s="35"/>
      <c r="L260" s="35"/>
      <c r="M260" s="39"/>
      <c r="N260" s="52"/>
      <c r="O260" s="36"/>
      <c r="P260" s="62"/>
      <c r="Q260" s="55"/>
      <c r="R260" s="56"/>
      <c r="S260" s="56"/>
      <c r="T260" s="56"/>
      <c r="U260" s="57"/>
      <c r="V260" s="56"/>
      <c r="W260" s="56"/>
      <c r="X260" s="56"/>
      <c r="Y260" s="56"/>
      <c r="Z260" s="56"/>
      <c r="AA260" s="57"/>
      <c r="AB260" s="56"/>
      <c r="AC260" s="64"/>
      <c r="IV260" s="68"/>
      <c r="XFD260" s="121"/>
    </row>
    <row r="261" spans="1:256 16384:16384" ht="49.8" hidden="1" customHeight="1" x14ac:dyDescent="0.25">
      <c r="A261" s="67">
        <f t="shared" ref="A261:A324" si="8">A260+1</f>
        <v>258</v>
      </c>
      <c r="B261" s="31" t="e">
        <f>VLOOKUP(R261,Háttér!B$9:G$20,6,0)</f>
        <v>#N/A</v>
      </c>
      <c r="C261" s="38"/>
      <c r="D261" s="32"/>
      <c r="E261" s="65"/>
      <c r="F261" s="33"/>
      <c r="G261" s="108"/>
      <c r="H261" s="69"/>
      <c r="I261" s="34"/>
      <c r="J261" s="34"/>
      <c r="K261" s="35"/>
      <c r="L261" s="35"/>
      <c r="M261" s="39"/>
      <c r="N261" s="52"/>
      <c r="O261" s="36"/>
      <c r="P261" s="62"/>
      <c r="Q261" s="55"/>
      <c r="R261" s="56"/>
      <c r="S261" s="56"/>
      <c r="T261" s="56"/>
      <c r="U261" s="57"/>
      <c r="V261" s="56"/>
      <c r="W261" s="56"/>
      <c r="X261" s="56"/>
      <c r="Y261" s="56"/>
      <c r="Z261" s="56"/>
      <c r="AA261" s="57"/>
      <c r="AB261" s="56"/>
      <c r="AC261" s="64"/>
      <c r="IV261" s="68"/>
      <c r="XFD261" s="121"/>
    </row>
    <row r="262" spans="1:256 16384:16384" ht="49.8" hidden="1" customHeight="1" x14ac:dyDescent="0.25">
      <c r="A262" s="67">
        <f t="shared" si="8"/>
        <v>259</v>
      </c>
      <c r="B262" s="31" t="e">
        <f>VLOOKUP(R262,Háttér!B$9:G$20,6,0)</f>
        <v>#N/A</v>
      </c>
      <c r="C262" s="38"/>
      <c r="D262" s="32"/>
      <c r="E262" s="65"/>
      <c r="F262" s="33"/>
      <c r="G262" s="108"/>
      <c r="H262" s="69"/>
      <c r="I262" s="34"/>
      <c r="J262" s="34"/>
      <c r="K262" s="35"/>
      <c r="L262" s="35"/>
      <c r="M262" s="39"/>
      <c r="N262" s="52"/>
      <c r="O262" s="36"/>
      <c r="P262" s="62"/>
      <c r="Q262" s="55"/>
      <c r="R262" s="56"/>
      <c r="S262" s="56"/>
      <c r="T262" s="56"/>
      <c r="U262" s="57"/>
      <c r="V262" s="56"/>
      <c r="W262" s="56"/>
      <c r="X262" s="56"/>
      <c r="Y262" s="56"/>
      <c r="Z262" s="56"/>
      <c r="AA262" s="57"/>
      <c r="AB262" s="56"/>
      <c r="AC262" s="64"/>
      <c r="IV262" s="68"/>
      <c r="XFD262" s="121"/>
    </row>
    <row r="263" spans="1:256 16384:16384" ht="49.8" hidden="1" customHeight="1" x14ac:dyDescent="0.25">
      <c r="A263" s="67">
        <f t="shared" si="8"/>
        <v>260</v>
      </c>
      <c r="B263" s="31" t="e">
        <f>VLOOKUP(R263,Háttér!B$9:G$20,6,0)</f>
        <v>#N/A</v>
      </c>
      <c r="C263" s="38"/>
      <c r="D263" s="32"/>
      <c r="E263" s="65"/>
      <c r="F263" s="33"/>
      <c r="G263" s="108"/>
      <c r="H263" s="69"/>
      <c r="I263" s="34"/>
      <c r="J263" s="34"/>
      <c r="K263" s="35"/>
      <c r="L263" s="35"/>
      <c r="M263" s="39"/>
      <c r="N263" s="52"/>
      <c r="O263" s="36"/>
      <c r="P263" s="62"/>
      <c r="Q263" s="55"/>
      <c r="R263" s="56"/>
      <c r="S263" s="56"/>
      <c r="T263" s="56"/>
      <c r="U263" s="57"/>
      <c r="V263" s="56"/>
      <c r="W263" s="56"/>
      <c r="X263" s="56"/>
      <c r="Y263" s="56"/>
      <c r="Z263" s="56"/>
      <c r="AA263" s="57"/>
      <c r="AB263" s="56"/>
      <c r="AC263" s="64"/>
      <c r="IV263" s="68"/>
      <c r="XFD263" s="121"/>
    </row>
    <row r="264" spans="1:256 16384:16384" ht="49.8" hidden="1" customHeight="1" x14ac:dyDescent="0.25">
      <c r="A264" s="67">
        <f t="shared" si="8"/>
        <v>261</v>
      </c>
      <c r="B264" s="31" t="e">
        <f>VLOOKUP(R264,Háttér!B$9:G$20,6,0)</f>
        <v>#N/A</v>
      </c>
      <c r="C264" s="38"/>
      <c r="D264" s="32"/>
      <c r="E264" s="65"/>
      <c r="F264" s="33"/>
      <c r="G264" s="108"/>
      <c r="H264" s="69"/>
      <c r="I264" s="34"/>
      <c r="J264" s="34"/>
      <c r="K264" s="35"/>
      <c r="L264" s="35"/>
      <c r="M264" s="39"/>
      <c r="N264" s="52"/>
      <c r="O264" s="36"/>
      <c r="P264" s="62"/>
      <c r="Q264" s="55"/>
      <c r="R264" s="56"/>
      <c r="S264" s="56"/>
      <c r="T264" s="56"/>
      <c r="U264" s="57"/>
      <c r="V264" s="56"/>
      <c r="W264" s="56"/>
      <c r="X264" s="56"/>
      <c r="Y264" s="56"/>
      <c r="Z264" s="56"/>
      <c r="AA264" s="57"/>
      <c r="AB264" s="56"/>
      <c r="AC264" s="64"/>
      <c r="IV264" s="68"/>
      <c r="XFD264" s="121"/>
    </row>
    <row r="265" spans="1:256 16384:16384" ht="49.8" hidden="1" customHeight="1" x14ac:dyDescent="0.25">
      <c r="A265" s="67">
        <f t="shared" si="8"/>
        <v>262</v>
      </c>
      <c r="B265" s="31" t="e">
        <f>VLOOKUP(R265,Háttér!B$9:G$20,6,0)</f>
        <v>#N/A</v>
      </c>
      <c r="C265" s="38"/>
      <c r="D265" s="32"/>
      <c r="E265" s="65"/>
      <c r="F265" s="33"/>
      <c r="G265" s="108"/>
      <c r="H265" s="69"/>
      <c r="I265" s="34"/>
      <c r="J265" s="34"/>
      <c r="K265" s="35"/>
      <c r="L265" s="35"/>
      <c r="M265" s="39"/>
      <c r="N265" s="52"/>
      <c r="O265" s="36"/>
      <c r="P265" s="62"/>
      <c r="Q265" s="55"/>
      <c r="R265" s="56"/>
      <c r="S265" s="56"/>
      <c r="T265" s="56"/>
      <c r="U265" s="57"/>
      <c r="V265" s="56"/>
      <c r="W265" s="56"/>
      <c r="X265" s="56"/>
      <c r="Y265" s="56"/>
      <c r="Z265" s="56"/>
      <c r="AA265" s="57"/>
      <c r="AB265" s="60"/>
      <c r="AC265" s="64"/>
      <c r="IV265" s="68"/>
      <c r="XFD265" s="121"/>
    </row>
    <row r="266" spans="1:256 16384:16384" ht="49.8" hidden="1" customHeight="1" x14ac:dyDescent="0.25">
      <c r="A266" s="67">
        <f t="shared" si="8"/>
        <v>263</v>
      </c>
      <c r="B266" s="31" t="e">
        <f>VLOOKUP(R266,Háttér!B$9:G$20,6,0)</f>
        <v>#N/A</v>
      </c>
      <c r="C266" s="38"/>
      <c r="D266" s="32"/>
      <c r="E266" s="65"/>
      <c r="F266" s="33"/>
      <c r="G266" s="108"/>
      <c r="H266" s="69"/>
      <c r="I266" s="34"/>
      <c r="J266" s="34"/>
      <c r="K266" s="35"/>
      <c r="L266" s="35"/>
      <c r="M266" s="39"/>
      <c r="N266" s="52"/>
      <c r="O266" s="36"/>
      <c r="P266" s="62"/>
      <c r="Q266" s="55"/>
      <c r="R266" s="56"/>
      <c r="S266" s="56"/>
      <c r="T266" s="56"/>
      <c r="U266" s="57"/>
      <c r="V266" s="56"/>
      <c r="W266" s="56"/>
      <c r="X266" s="56"/>
      <c r="Y266" s="56"/>
      <c r="Z266" s="56"/>
      <c r="AA266" s="57"/>
      <c r="AB266" s="56"/>
      <c r="AC266" s="64"/>
      <c r="IV266" s="68"/>
      <c r="XFD266" s="121"/>
    </row>
    <row r="267" spans="1:256 16384:16384" ht="49.8" hidden="1" customHeight="1" x14ac:dyDescent="0.25">
      <c r="A267" s="67">
        <f t="shared" si="8"/>
        <v>264</v>
      </c>
      <c r="B267" s="31" t="e">
        <f>VLOOKUP(R267,Háttér!B$9:G$20,6,0)</f>
        <v>#N/A</v>
      </c>
      <c r="C267" s="38"/>
      <c r="D267" s="32"/>
      <c r="E267" s="65"/>
      <c r="F267" s="33"/>
      <c r="G267" s="108"/>
      <c r="H267" s="69"/>
      <c r="I267" s="34"/>
      <c r="J267" s="34"/>
      <c r="K267" s="35"/>
      <c r="L267" s="35"/>
      <c r="M267" s="39"/>
      <c r="N267" s="52"/>
      <c r="O267" s="36"/>
      <c r="P267" s="62"/>
      <c r="Q267" s="55"/>
      <c r="R267" s="56"/>
      <c r="S267" s="56"/>
      <c r="T267" s="56"/>
      <c r="U267" s="57"/>
      <c r="V267" s="56"/>
      <c r="W267" s="56"/>
      <c r="X267" s="56"/>
      <c r="Y267" s="56"/>
      <c r="Z267" s="56"/>
      <c r="AA267" s="57"/>
      <c r="AB267" s="56"/>
      <c r="AC267" s="64"/>
      <c r="IV267" s="68"/>
      <c r="XFD267" s="121"/>
    </row>
    <row r="268" spans="1:256 16384:16384" ht="49.8" hidden="1" customHeight="1" x14ac:dyDescent="0.25">
      <c r="A268" s="67">
        <f t="shared" si="8"/>
        <v>265</v>
      </c>
      <c r="B268" s="31" t="e">
        <f>VLOOKUP(R268,Háttér!B$9:G$20,6,0)</f>
        <v>#N/A</v>
      </c>
      <c r="C268" s="38"/>
      <c r="D268" s="32"/>
      <c r="E268" s="65"/>
      <c r="F268" s="33"/>
      <c r="G268" s="108"/>
      <c r="H268" s="69"/>
      <c r="I268" s="34"/>
      <c r="J268" s="34"/>
      <c r="K268" s="35"/>
      <c r="L268" s="35"/>
      <c r="M268" s="39"/>
      <c r="N268" s="52"/>
      <c r="O268" s="36"/>
      <c r="P268" s="62"/>
      <c r="Q268" s="55"/>
      <c r="R268" s="56"/>
      <c r="S268" s="56"/>
      <c r="T268" s="56"/>
      <c r="U268" s="57"/>
      <c r="V268" s="56"/>
      <c r="W268" s="56"/>
      <c r="X268" s="56"/>
      <c r="Y268" s="56"/>
      <c r="Z268" s="56"/>
      <c r="AA268" s="57"/>
      <c r="AB268" s="56"/>
      <c r="AC268" s="64"/>
      <c r="IV268" s="68"/>
      <c r="XFD268" s="121"/>
    </row>
    <row r="269" spans="1:256 16384:16384" ht="49.8" hidden="1" customHeight="1" x14ac:dyDescent="0.25">
      <c r="A269" s="67">
        <f t="shared" si="8"/>
        <v>266</v>
      </c>
      <c r="B269" s="31" t="e">
        <f>VLOOKUP(R269,Háttér!B$9:G$20,6,0)</f>
        <v>#N/A</v>
      </c>
      <c r="C269" s="38"/>
      <c r="D269" s="32"/>
      <c r="E269" s="65"/>
      <c r="F269" s="33"/>
      <c r="G269" s="108"/>
      <c r="H269" s="69"/>
      <c r="I269" s="34"/>
      <c r="J269" s="34"/>
      <c r="K269" s="35"/>
      <c r="L269" s="35"/>
      <c r="M269" s="39"/>
      <c r="N269" s="52"/>
      <c r="O269" s="36"/>
      <c r="P269" s="62"/>
      <c r="Q269" s="55"/>
      <c r="R269" s="56"/>
      <c r="S269" s="56"/>
      <c r="T269" s="56"/>
      <c r="U269" s="57"/>
      <c r="V269" s="56"/>
      <c r="W269" s="56"/>
      <c r="X269" s="56"/>
      <c r="Y269" s="56"/>
      <c r="Z269" s="56"/>
      <c r="AA269" s="57"/>
      <c r="AB269" s="56"/>
      <c r="AC269" s="64"/>
      <c r="IV269" s="68"/>
      <c r="XFD269" s="121"/>
    </row>
    <row r="270" spans="1:256 16384:16384" ht="49.8" hidden="1" customHeight="1" x14ac:dyDescent="0.25">
      <c r="A270" s="67">
        <f t="shared" si="8"/>
        <v>267</v>
      </c>
      <c r="B270" s="31" t="e">
        <f>VLOOKUP(R270,Háttér!B$9:G$20,6,0)</f>
        <v>#N/A</v>
      </c>
      <c r="C270" s="38"/>
      <c r="D270" s="32"/>
      <c r="E270" s="65"/>
      <c r="F270" s="33"/>
      <c r="G270" s="108"/>
      <c r="H270" s="69"/>
      <c r="I270" s="34"/>
      <c r="J270" s="34"/>
      <c r="K270" s="35"/>
      <c r="L270" s="35"/>
      <c r="M270" s="39"/>
      <c r="N270" s="52"/>
      <c r="O270" s="36"/>
      <c r="P270" s="62"/>
      <c r="Q270" s="55"/>
      <c r="R270" s="56"/>
      <c r="S270" s="56"/>
      <c r="T270" s="56"/>
      <c r="U270" s="57"/>
      <c r="V270" s="56"/>
      <c r="W270" s="56"/>
      <c r="X270" s="56"/>
      <c r="Y270" s="56"/>
      <c r="Z270" s="56"/>
      <c r="AA270" s="57"/>
      <c r="AB270" s="56"/>
      <c r="AC270" s="64"/>
      <c r="IV270" s="68"/>
      <c r="XFD270" s="121"/>
    </row>
    <row r="271" spans="1:256 16384:16384" ht="49.8" hidden="1" customHeight="1" x14ac:dyDescent="0.25">
      <c r="A271" s="67">
        <f t="shared" si="8"/>
        <v>268</v>
      </c>
      <c r="B271" s="31" t="e">
        <f>VLOOKUP(R271,Háttér!B$9:G$20,6,0)</f>
        <v>#N/A</v>
      </c>
      <c r="C271" s="38"/>
      <c r="D271" s="32"/>
      <c r="E271" s="65"/>
      <c r="F271" s="33"/>
      <c r="G271" s="108"/>
      <c r="H271" s="69"/>
      <c r="I271" s="34"/>
      <c r="J271" s="34"/>
      <c r="K271" s="35"/>
      <c r="L271" s="35"/>
      <c r="M271" s="39"/>
      <c r="N271" s="52"/>
      <c r="O271" s="36"/>
      <c r="P271" s="62"/>
      <c r="Q271" s="55"/>
      <c r="R271" s="56"/>
      <c r="S271" s="56"/>
      <c r="T271" s="56"/>
      <c r="U271" s="57"/>
      <c r="V271" s="56"/>
      <c r="W271" s="56"/>
      <c r="X271" s="56"/>
      <c r="Y271" s="56"/>
      <c r="Z271" s="56"/>
      <c r="AA271" s="57"/>
      <c r="AB271" s="56"/>
      <c r="AC271" s="64"/>
      <c r="IV271" s="68"/>
      <c r="XFD271" s="121"/>
    </row>
    <row r="272" spans="1:256 16384:16384" ht="49.8" hidden="1" customHeight="1" x14ac:dyDescent="0.25">
      <c r="A272" s="67">
        <f t="shared" si="8"/>
        <v>269</v>
      </c>
      <c r="B272" s="31" t="e">
        <f>VLOOKUP(R272,Háttér!B$9:G$20,6,0)</f>
        <v>#N/A</v>
      </c>
      <c r="C272" s="38"/>
      <c r="D272" s="32"/>
      <c r="E272" s="65"/>
      <c r="F272" s="33"/>
      <c r="G272" s="108"/>
      <c r="H272" s="69"/>
      <c r="I272" s="34"/>
      <c r="J272" s="34"/>
      <c r="K272" s="35"/>
      <c r="L272" s="35"/>
      <c r="M272" s="39"/>
      <c r="N272" s="52"/>
      <c r="O272" s="36"/>
      <c r="P272" s="62"/>
      <c r="Q272" s="55"/>
      <c r="R272" s="56"/>
      <c r="S272" s="56"/>
      <c r="T272" s="56"/>
      <c r="U272" s="57"/>
      <c r="V272" s="56"/>
      <c r="W272" s="56"/>
      <c r="X272" s="56"/>
      <c r="Y272" s="56"/>
      <c r="Z272" s="56"/>
      <c r="AA272" s="57"/>
      <c r="AB272" s="56"/>
      <c r="AC272" s="64"/>
      <c r="IV272" s="68"/>
      <c r="XFD272" s="121"/>
    </row>
    <row r="273" spans="1:256 16384:16384" ht="49.8" hidden="1" customHeight="1" x14ac:dyDescent="0.25">
      <c r="A273" s="67">
        <f t="shared" si="8"/>
        <v>270</v>
      </c>
      <c r="B273" s="31" t="e">
        <f>VLOOKUP(R273,Háttér!B$9:G$20,6,0)</f>
        <v>#N/A</v>
      </c>
      <c r="C273" s="38"/>
      <c r="D273" s="32"/>
      <c r="E273" s="65"/>
      <c r="F273" s="33"/>
      <c r="G273" s="108"/>
      <c r="H273" s="69"/>
      <c r="I273" s="34"/>
      <c r="J273" s="34"/>
      <c r="K273" s="35"/>
      <c r="L273" s="35"/>
      <c r="M273" s="39"/>
      <c r="N273" s="52"/>
      <c r="O273" s="36"/>
      <c r="P273" s="62"/>
      <c r="Q273" s="55"/>
      <c r="R273" s="56"/>
      <c r="S273" s="56"/>
      <c r="T273" s="56"/>
      <c r="U273" s="57"/>
      <c r="V273" s="56"/>
      <c r="W273" s="56"/>
      <c r="X273" s="56"/>
      <c r="Y273" s="56"/>
      <c r="Z273" s="56"/>
      <c r="AA273" s="57"/>
      <c r="AB273" s="56"/>
      <c r="AC273" s="64"/>
      <c r="IV273" s="68"/>
      <c r="XFD273" s="121"/>
    </row>
    <row r="274" spans="1:256 16384:16384" ht="49.8" hidden="1" customHeight="1" x14ac:dyDescent="0.25">
      <c r="A274" s="67">
        <f t="shared" si="8"/>
        <v>271</v>
      </c>
      <c r="B274" s="31" t="e">
        <f>VLOOKUP(R274,Háttér!B$9:G$20,6,0)</f>
        <v>#N/A</v>
      </c>
      <c r="C274" s="38"/>
      <c r="D274" s="32"/>
      <c r="E274" s="65"/>
      <c r="F274" s="33"/>
      <c r="G274" s="108"/>
      <c r="H274" s="69"/>
      <c r="I274" s="34"/>
      <c r="J274" s="34"/>
      <c r="K274" s="35"/>
      <c r="L274" s="35"/>
      <c r="M274" s="39"/>
      <c r="N274" s="52"/>
      <c r="O274" s="36"/>
      <c r="P274" s="62"/>
      <c r="Q274" s="55"/>
      <c r="R274" s="56"/>
      <c r="S274" s="56"/>
      <c r="T274" s="56"/>
      <c r="U274" s="57"/>
      <c r="V274" s="56"/>
      <c r="W274" s="56"/>
      <c r="X274" s="56"/>
      <c r="Y274" s="56"/>
      <c r="Z274" s="56"/>
      <c r="AA274" s="57"/>
      <c r="AB274" s="56"/>
      <c r="AC274" s="64"/>
      <c r="IV274" s="68"/>
      <c r="XFD274" s="121"/>
    </row>
    <row r="275" spans="1:256 16384:16384" ht="49.8" hidden="1" customHeight="1" x14ac:dyDescent="0.25">
      <c r="A275" s="67">
        <f t="shared" si="8"/>
        <v>272</v>
      </c>
      <c r="B275" s="31" t="e">
        <f>VLOOKUP(R275,Háttér!B$9:G$20,6,0)</f>
        <v>#N/A</v>
      </c>
      <c r="C275" s="38"/>
      <c r="D275" s="32"/>
      <c r="E275" s="65"/>
      <c r="F275" s="33"/>
      <c r="G275" s="108"/>
      <c r="H275" s="69"/>
      <c r="I275" s="34"/>
      <c r="J275" s="34"/>
      <c r="K275" s="35"/>
      <c r="L275" s="35"/>
      <c r="M275" s="39"/>
      <c r="N275" s="52"/>
      <c r="O275" s="36"/>
      <c r="P275" s="62"/>
      <c r="Q275" s="55"/>
      <c r="R275" s="56"/>
      <c r="S275" s="56"/>
      <c r="T275" s="56"/>
      <c r="U275" s="57"/>
      <c r="V275" s="56"/>
      <c r="W275" s="56"/>
      <c r="X275" s="56"/>
      <c r="Y275" s="56"/>
      <c r="Z275" s="56"/>
      <c r="AA275" s="57"/>
      <c r="AB275" s="56"/>
      <c r="AC275" s="64"/>
      <c r="IV275" s="68"/>
      <c r="XFD275" s="121"/>
    </row>
    <row r="276" spans="1:256 16384:16384" ht="49.8" hidden="1" customHeight="1" x14ac:dyDescent="0.25">
      <c r="A276" s="67">
        <f t="shared" si="8"/>
        <v>273</v>
      </c>
      <c r="B276" s="31" t="e">
        <f>VLOOKUP(R276,Háttér!B$9:G$20,6,0)</f>
        <v>#N/A</v>
      </c>
      <c r="C276" s="38"/>
      <c r="D276" s="32"/>
      <c r="E276" s="65"/>
      <c r="F276" s="33"/>
      <c r="G276" s="108"/>
      <c r="H276" s="69"/>
      <c r="I276" s="34"/>
      <c r="J276" s="34"/>
      <c r="K276" s="35"/>
      <c r="L276" s="35"/>
      <c r="M276" s="39"/>
      <c r="N276" s="52"/>
      <c r="O276" s="36"/>
      <c r="P276" s="62"/>
      <c r="Q276" s="55"/>
      <c r="R276" s="56"/>
      <c r="S276" s="56"/>
      <c r="T276" s="56"/>
      <c r="U276" s="57"/>
      <c r="V276" s="56"/>
      <c r="W276" s="56"/>
      <c r="X276" s="56"/>
      <c r="Y276" s="56"/>
      <c r="Z276" s="56"/>
      <c r="AA276" s="57"/>
      <c r="AB276" s="56"/>
      <c r="AC276" s="64"/>
      <c r="IV276" s="68"/>
      <c r="XFD276" s="121"/>
    </row>
    <row r="277" spans="1:256 16384:16384" ht="49.8" hidden="1" customHeight="1" x14ac:dyDescent="0.25">
      <c r="A277" s="67">
        <f t="shared" si="8"/>
        <v>274</v>
      </c>
      <c r="B277" s="31" t="e">
        <f>VLOOKUP(R277,Háttér!B$9:G$20,6,0)</f>
        <v>#N/A</v>
      </c>
      <c r="C277" s="38"/>
      <c r="D277" s="32"/>
      <c r="E277" s="65"/>
      <c r="F277" s="33"/>
      <c r="G277" s="108"/>
      <c r="H277" s="69"/>
      <c r="I277" s="34"/>
      <c r="J277" s="34"/>
      <c r="K277" s="35"/>
      <c r="L277" s="35"/>
      <c r="M277" s="39"/>
      <c r="N277" s="52"/>
      <c r="O277" s="36"/>
      <c r="P277" s="62"/>
      <c r="Q277" s="55"/>
      <c r="R277" s="56"/>
      <c r="S277" s="56"/>
      <c r="T277" s="56"/>
      <c r="U277" s="57"/>
      <c r="V277" s="56"/>
      <c r="W277" s="56"/>
      <c r="X277" s="56"/>
      <c r="Y277" s="56"/>
      <c r="Z277" s="56"/>
      <c r="AA277" s="57"/>
      <c r="AB277" s="56"/>
      <c r="AC277" s="64"/>
      <c r="IV277" s="68"/>
      <c r="XFD277" s="121"/>
    </row>
    <row r="278" spans="1:256 16384:16384" ht="49.8" hidden="1" customHeight="1" x14ac:dyDescent="0.25">
      <c r="A278" s="67">
        <f t="shared" si="8"/>
        <v>275</v>
      </c>
      <c r="B278" s="31" t="e">
        <f>VLOOKUP(R278,Háttér!B$9:G$20,6,0)</f>
        <v>#N/A</v>
      </c>
      <c r="C278" s="38"/>
      <c r="D278" s="32"/>
      <c r="E278" s="65"/>
      <c r="F278" s="33"/>
      <c r="G278" s="108"/>
      <c r="H278" s="69"/>
      <c r="I278" s="34"/>
      <c r="J278" s="34"/>
      <c r="K278" s="35"/>
      <c r="L278" s="35"/>
      <c r="M278" s="39"/>
      <c r="N278" s="52"/>
      <c r="O278" s="36"/>
      <c r="P278" s="62"/>
      <c r="Q278" s="55"/>
      <c r="R278" s="56"/>
      <c r="S278" s="56"/>
      <c r="T278" s="56"/>
      <c r="U278" s="57"/>
      <c r="V278" s="56"/>
      <c r="W278" s="56"/>
      <c r="X278" s="56"/>
      <c r="Y278" s="56"/>
      <c r="Z278" s="56"/>
      <c r="AA278" s="57"/>
      <c r="AB278" s="56"/>
      <c r="AC278" s="64"/>
      <c r="IV278" s="68"/>
      <c r="XFD278" s="121"/>
    </row>
    <row r="279" spans="1:256 16384:16384" ht="49.8" hidden="1" customHeight="1" x14ac:dyDescent="0.25">
      <c r="A279" s="67">
        <f t="shared" si="8"/>
        <v>276</v>
      </c>
      <c r="B279" s="31" t="e">
        <f>VLOOKUP(R279,Háttér!B$9:G$20,6,0)</f>
        <v>#N/A</v>
      </c>
      <c r="C279" s="38"/>
      <c r="D279" s="32"/>
      <c r="E279" s="65"/>
      <c r="F279" s="33"/>
      <c r="G279" s="108"/>
      <c r="H279" s="69"/>
      <c r="I279" s="34"/>
      <c r="J279" s="34"/>
      <c r="K279" s="35"/>
      <c r="L279" s="35"/>
      <c r="M279" s="39"/>
      <c r="N279" s="52"/>
      <c r="O279" s="36"/>
      <c r="P279" s="62"/>
      <c r="Q279" s="55"/>
      <c r="R279" s="56"/>
      <c r="S279" s="56"/>
      <c r="T279" s="56"/>
      <c r="U279" s="57"/>
      <c r="V279" s="56"/>
      <c r="W279" s="56"/>
      <c r="X279" s="56"/>
      <c r="Y279" s="56"/>
      <c r="Z279" s="56"/>
      <c r="AA279" s="57"/>
      <c r="AB279" s="56"/>
      <c r="AC279" s="64"/>
      <c r="IV279" s="68"/>
      <c r="XFD279" s="121"/>
    </row>
    <row r="280" spans="1:256 16384:16384" ht="49.8" hidden="1" customHeight="1" x14ac:dyDescent="0.25">
      <c r="A280" s="67">
        <f t="shared" si="8"/>
        <v>277</v>
      </c>
      <c r="B280" s="31" t="e">
        <f>VLOOKUP(R280,Háttér!B$9:G$20,6,0)</f>
        <v>#N/A</v>
      </c>
      <c r="C280" s="38"/>
      <c r="D280" s="32"/>
      <c r="E280" s="65"/>
      <c r="F280" s="33"/>
      <c r="G280" s="108"/>
      <c r="H280" s="69"/>
      <c r="I280" s="34"/>
      <c r="J280" s="34"/>
      <c r="K280" s="35"/>
      <c r="L280" s="35"/>
      <c r="M280" s="39"/>
      <c r="N280" s="52"/>
      <c r="O280" s="36"/>
      <c r="P280" s="62"/>
      <c r="Q280" s="55"/>
      <c r="R280" s="56"/>
      <c r="S280" s="56"/>
      <c r="T280" s="56"/>
      <c r="U280" s="57"/>
      <c r="V280" s="56"/>
      <c r="W280" s="56"/>
      <c r="X280" s="56"/>
      <c r="Y280" s="56"/>
      <c r="Z280" s="56"/>
      <c r="AA280" s="57"/>
      <c r="AB280" s="60"/>
      <c r="AC280" s="64"/>
      <c r="IV280" s="68"/>
      <c r="XFD280" s="121"/>
    </row>
    <row r="281" spans="1:256 16384:16384" ht="49.8" hidden="1" customHeight="1" x14ac:dyDescent="0.25">
      <c r="A281" s="67">
        <f t="shared" si="8"/>
        <v>278</v>
      </c>
      <c r="B281" s="31" t="e">
        <f>VLOOKUP(R281,Háttér!B$9:G$20,6,0)</f>
        <v>#N/A</v>
      </c>
      <c r="C281" s="38"/>
      <c r="D281" s="32"/>
      <c r="E281" s="65"/>
      <c r="F281" s="33"/>
      <c r="G281" s="108"/>
      <c r="H281" s="69"/>
      <c r="I281" s="34"/>
      <c r="J281" s="34"/>
      <c r="K281" s="35"/>
      <c r="L281" s="35"/>
      <c r="M281" s="39"/>
      <c r="N281" s="52"/>
      <c r="O281" s="36"/>
      <c r="P281" s="62"/>
      <c r="Q281" s="55"/>
      <c r="R281" s="56"/>
      <c r="S281" s="56"/>
      <c r="T281" s="56"/>
      <c r="U281" s="57"/>
      <c r="V281" s="56"/>
      <c r="W281" s="56"/>
      <c r="X281" s="56"/>
      <c r="Y281" s="56"/>
      <c r="Z281" s="56"/>
      <c r="AA281" s="57"/>
      <c r="AB281" s="56"/>
      <c r="AC281" s="64"/>
      <c r="IV281" s="68"/>
      <c r="XFD281" s="121"/>
    </row>
    <row r="282" spans="1:256 16384:16384" ht="49.8" hidden="1" customHeight="1" x14ac:dyDescent="0.25">
      <c r="A282" s="67">
        <f t="shared" si="8"/>
        <v>279</v>
      </c>
      <c r="B282" s="31" t="e">
        <f>VLOOKUP(R282,Háttér!B$9:G$20,6,0)</f>
        <v>#N/A</v>
      </c>
      <c r="C282" s="38"/>
      <c r="D282" s="32"/>
      <c r="E282" s="65"/>
      <c r="F282" s="33"/>
      <c r="G282" s="108"/>
      <c r="H282" s="69"/>
      <c r="I282" s="34"/>
      <c r="J282" s="34"/>
      <c r="K282" s="35"/>
      <c r="L282" s="35"/>
      <c r="M282" s="39"/>
      <c r="N282" s="52"/>
      <c r="O282" s="36"/>
      <c r="P282" s="62"/>
      <c r="Q282" s="55"/>
      <c r="R282" s="56"/>
      <c r="S282" s="56"/>
      <c r="T282" s="56"/>
      <c r="U282" s="57"/>
      <c r="V282" s="56"/>
      <c r="W282" s="56"/>
      <c r="X282" s="56"/>
      <c r="Y282" s="56"/>
      <c r="Z282" s="56"/>
      <c r="AA282" s="57"/>
      <c r="AB282" s="56"/>
      <c r="AC282" s="64"/>
      <c r="IV282" s="68"/>
      <c r="XFD282" s="121"/>
    </row>
    <row r="283" spans="1:256 16384:16384" ht="49.8" hidden="1" customHeight="1" x14ac:dyDescent="0.25">
      <c r="A283" s="67">
        <f t="shared" si="8"/>
        <v>280</v>
      </c>
      <c r="B283" s="31" t="e">
        <f>VLOOKUP(R283,Háttér!B$9:G$20,6,0)</f>
        <v>#N/A</v>
      </c>
      <c r="C283" s="38"/>
      <c r="D283" s="32"/>
      <c r="E283" s="65"/>
      <c r="F283" s="33"/>
      <c r="G283" s="108"/>
      <c r="H283" s="69"/>
      <c r="I283" s="34"/>
      <c r="J283" s="34"/>
      <c r="K283" s="35"/>
      <c r="L283" s="35"/>
      <c r="M283" s="39"/>
      <c r="N283" s="52"/>
      <c r="O283" s="36"/>
      <c r="P283" s="62"/>
      <c r="Q283" s="55"/>
      <c r="R283" s="56"/>
      <c r="S283" s="56"/>
      <c r="T283" s="56"/>
      <c r="U283" s="57"/>
      <c r="V283" s="56"/>
      <c r="W283" s="56"/>
      <c r="X283" s="56"/>
      <c r="Y283" s="56"/>
      <c r="Z283" s="56"/>
      <c r="AA283" s="57"/>
      <c r="AB283" s="60"/>
      <c r="AC283" s="64"/>
      <c r="IV283" s="68"/>
      <c r="XFD283" s="121"/>
    </row>
    <row r="284" spans="1:256 16384:16384" ht="49.8" hidden="1" customHeight="1" x14ac:dyDescent="0.25">
      <c r="A284" s="67">
        <f t="shared" si="8"/>
        <v>281</v>
      </c>
      <c r="B284" s="31" t="e">
        <f>VLOOKUP(R284,Háttér!B$9:G$20,6,0)</f>
        <v>#N/A</v>
      </c>
      <c r="C284" s="38"/>
      <c r="D284" s="32"/>
      <c r="E284" s="65"/>
      <c r="F284" s="33"/>
      <c r="G284" s="108"/>
      <c r="H284" s="69"/>
      <c r="I284" s="34"/>
      <c r="J284" s="34"/>
      <c r="K284" s="35"/>
      <c r="L284" s="35"/>
      <c r="M284" s="39"/>
      <c r="N284" s="52"/>
      <c r="O284" s="36"/>
      <c r="P284" s="62"/>
      <c r="Q284" s="55"/>
      <c r="R284" s="56"/>
      <c r="S284" s="56"/>
      <c r="T284" s="56"/>
      <c r="U284" s="57"/>
      <c r="V284" s="56"/>
      <c r="W284" s="56"/>
      <c r="X284" s="56"/>
      <c r="Y284" s="56"/>
      <c r="Z284" s="56"/>
      <c r="AA284" s="57"/>
      <c r="AB284" s="56"/>
      <c r="AC284" s="64"/>
      <c r="IV284" s="68"/>
      <c r="XFD284" s="121"/>
    </row>
    <row r="285" spans="1:256 16384:16384" ht="49.8" hidden="1" customHeight="1" x14ac:dyDescent="0.25">
      <c r="A285" s="67">
        <f t="shared" si="8"/>
        <v>282</v>
      </c>
      <c r="B285" s="31" t="e">
        <f>VLOOKUP(R285,Háttér!B$9:G$20,6,0)</f>
        <v>#N/A</v>
      </c>
      <c r="C285" s="38"/>
      <c r="D285" s="32"/>
      <c r="E285" s="65"/>
      <c r="F285" s="33"/>
      <c r="G285" s="108"/>
      <c r="H285" s="69"/>
      <c r="I285" s="34"/>
      <c r="J285" s="34"/>
      <c r="K285" s="35"/>
      <c r="L285" s="35"/>
      <c r="M285" s="39"/>
      <c r="N285" s="52"/>
      <c r="O285" s="36"/>
      <c r="P285" s="62"/>
      <c r="Q285" s="55"/>
      <c r="R285" s="56"/>
      <c r="S285" s="56"/>
      <c r="T285" s="56"/>
      <c r="U285" s="57"/>
      <c r="V285" s="56"/>
      <c r="W285" s="56"/>
      <c r="X285" s="56"/>
      <c r="Y285" s="56"/>
      <c r="Z285" s="56"/>
      <c r="AA285" s="57"/>
      <c r="AB285" s="56"/>
      <c r="AC285" s="64"/>
      <c r="IV285" s="68"/>
      <c r="XFD285" s="121"/>
    </row>
    <row r="286" spans="1:256 16384:16384" ht="49.8" hidden="1" customHeight="1" x14ac:dyDescent="0.25">
      <c r="A286" s="67">
        <f t="shared" si="8"/>
        <v>283</v>
      </c>
      <c r="B286" s="31" t="e">
        <f>VLOOKUP(R286,Háttér!B$9:G$20,6,0)</f>
        <v>#N/A</v>
      </c>
      <c r="C286" s="38"/>
      <c r="D286" s="32"/>
      <c r="E286" s="65"/>
      <c r="F286" s="33"/>
      <c r="G286" s="108"/>
      <c r="H286" s="69"/>
      <c r="I286" s="34"/>
      <c r="J286" s="34"/>
      <c r="K286" s="35"/>
      <c r="L286" s="35"/>
      <c r="M286" s="39"/>
      <c r="N286" s="52"/>
      <c r="O286" s="36"/>
      <c r="P286" s="62"/>
      <c r="Q286" s="55"/>
      <c r="R286" s="56"/>
      <c r="S286" s="56"/>
      <c r="T286" s="56"/>
      <c r="U286" s="57"/>
      <c r="V286" s="56"/>
      <c r="W286" s="56"/>
      <c r="X286" s="56"/>
      <c r="Y286" s="56"/>
      <c r="Z286" s="56"/>
      <c r="AA286" s="57"/>
      <c r="AB286" s="56"/>
      <c r="AC286" s="64"/>
      <c r="IV286" s="68"/>
      <c r="XFD286" s="121"/>
    </row>
    <row r="287" spans="1:256 16384:16384" ht="49.8" hidden="1" customHeight="1" x14ac:dyDescent="0.25">
      <c r="A287" s="67">
        <f t="shared" si="8"/>
        <v>284</v>
      </c>
      <c r="B287" s="31" t="e">
        <f>VLOOKUP(R287,Háttér!B$9:G$20,6,0)</f>
        <v>#N/A</v>
      </c>
      <c r="C287" s="38"/>
      <c r="D287" s="32"/>
      <c r="E287" s="65"/>
      <c r="F287" s="33"/>
      <c r="G287" s="108"/>
      <c r="H287" s="69"/>
      <c r="I287" s="34"/>
      <c r="J287" s="34"/>
      <c r="K287" s="35"/>
      <c r="L287" s="35"/>
      <c r="M287" s="39"/>
      <c r="N287" s="52"/>
      <c r="O287" s="36"/>
      <c r="P287" s="62"/>
      <c r="Q287" s="55"/>
      <c r="R287" s="56"/>
      <c r="S287" s="56"/>
      <c r="T287" s="56"/>
      <c r="U287" s="57"/>
      <c r="V287" s="56"/>
      <c r="W287" s="56"/>
      <c r="X287" s="56"/>
      <c r="Y287" s="56"/>
      <c r="Z287" s="56"/>
      <c r="AA287" s="57"/>
      <c r="AB287" s="56"/>
      <c r="AC287" s="64"/>
      <c r="IV287" s="68"/>
      <c r="XFD287" s="121"/>
    </row>
    <row r="288" spans="1:256 16384:16384" ht="49.8" hidden="1" customHeight="1" x14ac:dyDescent="0.25">
      <c r="A288" s="67">
        <f t="shared" si="8"/>
        <v>285</v>
      </c>
      <c r="B288" s="31" t="e">
        <f>VLOOKUP(R288,Háttér!B$9:G$20,6,0)</f>
        <v>#N/A</v>
      </c>
      <c r="C288" s="38"/>
      <c r="D288" s="32"/>
      <c r="E288" s="65"/>
      <c r="F288" s="33"/>
      <c r="G288" s="108"/>
      <c r="H288" s="69"/>
      <c r="I288" s="34"/>
      <c r="J288" s="34"/>
      <c r="K288" s="35"/>
      <c r="L288" s="35"/>
      <c r="M288" s="39"/>
      <c r="N288" s="52"/>
      <c r="O288" s="36"/>
      <c r="P288" s="62"/>
      <c r="Q288" s="55"/>
      <c r="R288" s="56"/>
      <c r="S288" s="56"/>
      <c r="T288" s="56"/>
      <c r="U288" s="57"/>
      <c r="V288" s="56"/>
      <c r="W288" s="56"/>
      <c r="X288" s="56"/>
      <c r="Y288" s="56"/>
      <c r="Z288" s="56"/>
      <c r="AA288" s="57"/>
      <c r="AB288" s="56"/>
      <c r="AC288" s="64"/>
      <c r="IV288" s="68"/>
      <c r="XFD288" s="121"/>
    </row>
    <row r="289" spans="1:256 16384:16384" ht="49.8" hidden="1" customHeight="1" x14ac:dyDescent="0.25">
      <c r="A289" s="67">
        <f t="shared" si="8"/>
        <v>286</v>
      </c>
      <c r="B289" s="31" t="e">
        <f>VLOOKUP(R289,Háttér!B$9:G$20,6,0)</f>
        <v>#N/A</v>
      </c>
      <c r="C289" s="38"/>
      <c r="D289" s="32"/>
      <c r="E289" s="65"/>
      <c r="F289" s="33"/>
      <c r="G289" s="108"/>
      <c r="H289" s="69"/>
      <c r="I289" s="34"/>
      <c r="J289" s="34"/>
      <c r="K289" s="35"/>
      <c r="L289" s="35"/>
      <c r="M289" s="39"/>
      <c r="N289" s="52"/>
      <c r="O289" s="36"/>
      <c r="P289" s="62"/>
      <c r="Q289" s="55"/>
      <c r="R289" s="56"/>
      <c r="S289" s="56"/>
      <c r="T289" s="56"/>
      <c r="U289" s="57"/>
      <c r="V289" s="56"/>
      <c r="W289" s="56"/>
      <c r="X289" s="56"/>
      <c r="Y289" s="56"/>
      <c r="Z289" s="56"/>
      <c r="AA289" s="57"/>
      <c r="AB289" s="56"/>
      <c r="AC289" s="64"/>
      <c r="IV289" s="68"/>
      <c r="XFD289" s="121"/>
    </row>
    <row r="290" spans="1:256 16384:16384" ht="49.8" hidden="1" customHeight="1" x14ac:dyDescent="0.25">
      <c r="A290" s="67">
        <f t="shared" si="8"/>
        <v>287</v>
      </c>
      <c r="B290" s="31" t="e">
        <f>VLOOKUP(R290,Háttér!B$9:G$20,6,0)</f>
        <v>#N/A</v>
      </c>
      <c r="C290" s="38"/>
      <c r="D290" s="32"/>
      <c r="E290" s="65"/>
      <c r="F290" s="33"/>
      <c r="G290" s="108"/>
      <c r="H290" s="69"/>
      <c r="I290" s="34"/>
      <c r="J290" s="34"/>
      <c r="K290" s="35"/>
      <c r="L290" s="35"/>
      <c r="M290" s="39"/>
      <c r="N290" s="52"/>
      <c r="O290" s="36"/>
      <c r="P290" s="62"/>
      <c r="Q290" s="55"/>
      <c r="R290" s="56"/>
      <c r="S290" s="56"/>
      <c r="T290" s="56"/>
      <c r="U290" s="57"/>
      <c r="V290" s="56"/>
      <c r="W290" s="56"/>
      <c r="X290" s="56"/>
      <c r="Y290" s="56"/>
      <c r="Z290" s="56"/>
      <c r="AA290" s="57"/>
      <c r="AB290" s="56"/>
      <c r="AC290" s="64"/>
      <c r="IV290" s="68"/>
      <c r="XFD290" s="121"/>
    </row>
    <row r="291" spans="1:256 16384:16384" ht="49.8" hidden="1" customHeight="1" x14ac:dyDescent="0.25">
      <c r="A291" s="67">
        <f t="shared" si="8"/>
        <v>288</v>
      </c>
      <c r="B291" s="31" t="e">
        <f>VLOOKUP(R291,Háttér!B$9:G$20,6,0)</f>
        <v>#N/A</v>
      </c>
      <c r="C291" s="38"/>
      <c r="D291" s="32"/>
      <c r="E291" s="65"/>
      <c r="F291" s="33"/>
      <c r="G291" s="108"/>
      <c r="H291" s="69"/>
      <c r="I291" s="34"/>
      <c r="J291" s="34"/>
      <c r="K291" s="35"/>
      <c r="L291" s="35"/>
      <c r="M291" s="39"/>
      <c r="N291" s="52"/>
      <c r="O291" s="36"/>
      <c r="P291" s="62"/>
      <c r="Q291" s="55"/>
      <c r="R291" s="56"/>
      <c r="S291" s="56"/>
      <c r="T291" s="56"/>
      <c r="U291" s="57"/>
      <c r="V291" s="56"/>
      <c r="W291" s="56"/>
      <c r="X291" s="56"/>
      <c r="Y291" s="56"/>
      <c r="Z291" s="56"/>
      <c r="AA291" s="57"/>
      <c r="AB291" s="56"/>
      <c r="AC291" s="64"/>
      <c r="IV291" s="68"/>
      <c r="XFD291" s="121"/>
    </row>
    <row r="292" spans="1:256 16384:16384" ht="49.8" hidden="1" customHeight="1" x14ac:dyDescent="0.25">
      <c r="A292" s="67">
        <f t="shared" si="8"/>
        <v>289</v>
      </c>
      <c r="B292" s="31" t="e">
        <f>VLOOKUP(R292,Háttér!B$9:G$20,6,0)</f>
        <v>#N/A</v>
      </c>
      <c r="C292" s="38"/>
      <c r="D292" s="32"/>
      <c r="E292" s="65"/>
      <c r="F292" s="33"/>
      <c r="G292" s="108"/>
      <c r="H292" s="69"/>
      <c r="I292" s="34"/>
      <c r="J292" s="34"/>
      <c r="K292" s="35"/>
      <c r="L292" s="35"/>
      <c r="M292" s="39"/>
      <c r="N292" s="52"/>
      <c r="O292" s="36"/>
      <c r="P292" s="62"/>
      <c r="Q292" s="55"/>
      <c r="R292" s="56"/>
      <c r="S292" s="56"/>
      <c r="T292" s="56"/>
      <c r="U292" s="57"/>
      <c r="V292" s="56"/>
      <c r="W292" s="56"/>
      <c r="X292" s="56"/>
      <c r="Y292" s="56"/>
      <c r="Z292" s="56"/>
      <c r="AA292" s="57"/>
      <c r="AB292" s="56"/>
      <c r="AC292" s="64"/>
      <c r="IV292" s="68"/>
      <c r="XFD292" s="121"/>
    </row>
    <row r="293" spans="1:256 16384:16384" ht="49.8" hidden="1" customHeight="1" x14ac:dyDescent="0.25">
      <c r="A293" s="67">
        <f t="shared" si="8"/>
        <v>290</v>
      </c>
      <c r="B293" s="31" t="e">
        <f>VLOOKUP(R293,Háttér!B$9:G$20,6,0)</f>
        <v>#N/A</v>
      </c>
      <c r="C293" s="38"/>
      <c r="D293" s="32"/>
      <c r="E293" s="65"/>
      <c r="F293" s="33"/>
      <c r="G293" s="108"/>
      <c r="H293" s="69"/>
      <c r="I293" s="34"/>
      <c r="J293" s="34"/>
      <c r="K293" s="35"/>
      <c r="L293" s="35"/>
      <c r="M293" s="39"/>
      <c r="N293" s="52"/>
      <c r="O293" s="36"/>
      <c r="P293" s="62"/>
      <c r="Q293" s="55"/>
      <c r="R293" s="56"/>
      <c r="S293" s="56"/>
      <c r="T293" s="56"/>
      <c r="U293" s="57"/>
      <c r="V293" s="56"/>
      <c r="W293" s="56"/>
      <c r="X293" s="56"/>
      <c r="Y293" s="56"/>
      <c r="Z293" s="56"/>
      <c r="AA293" s="57"/>
      <c r="AB293" s="56"/>
      <c r="AC293" s="64"/>
      <c r="IV293" s="68"/>
      <c r="XFD293" s="121"/>
    </row>
    <row r="294" spans="1:256 16384:16384" ht="49.8" hidden="1" customHeight="1" x14ac:dyDescent="0.25">
      <c r="A294" s="67">
        <f t="shared" si="8"/>
        <v>291</v>
      </c>
      <c r="B294" s="31" t="e">
        <f>VLOOKUP(R294,Háttér!B$9:G$20,6,0)</f>
        <v>#N/A</v>
      </c>
      <c r="C294" s="38"/>
      <c r="D294" s="32"/>
      <c r="E294" s="65"/>
      <c r="F294" s="33"/>
      <c r="G294" s="108"/>
      <c r="H294" s="69"/>
      <c r="I294" s="34"/>
      <c r="J294" s="34"/>
      <c r="K294" s="35"/>
      <c r="L294" s="35"/>
      <c r="M294" s="39"/>
      <c r="N294" s="52"/>
      <c r="O294" s="36"/>
      <c r="P294" s="62"/>
      <c r="Q294" s="55"/>
      <c r="R294" s="56"/>
      <c r="S294" s="56"/>
      <c r="T294" s="56"/>
      <c r="U294" s="57"/>
      <c r="V294" s="56"/>
      <c r="W294" s="56"/>
      <c r="X294" s="56"/>
      <c r="Y294" s="56"/>
      <c r="Z294" s="56"/>
      <c r="AA294" s="57"/>
      <c r="AB294" s="56"/>
      <c r="AC294" s="64"/>
      <c r="IV294" s="68"/>
      <c r="XFD294" s="121"/>
    </row>
    <row r="295" spans="1:256 16384:16384" ht="49.8" hidden="1" customHeight="1" x14ac:dyDescent="0.25">
      <c r="A295" s="67">
        <f t="shared" si="8"/>
        <v>292</v>
      </c>
      <c r="B295" s="31" t="e">
        <f>VLOOKUP(R295,Háttér!B$9:G$20,6,0)</f>
        <v>#N/A</v>
      </c>
      <c r="C295" s="38"/>
      <c r="D295" s="32"/>
      <c r="E295" s="65"/>
      <c r="F295" s="33"/>
      <c r="G295" s="108"/>
      <c r="H295" s="69"/>
      <c r="I295" s="34"/>
      <c r="J295" s="34"/>
      <c r="K295" s="35"/>
      <c r="L295" s="35"/>
      <c r="M295" s="39"/>
      <c r="N295" s="52"/>
      <c r="O295" s="36"/>
      <c r="P295" s="62"/>
      <c r="Q295" s="55"/>
      <c r="R295" s="56"/>
      <c r="S295" s="56"/>
      <c r="T295" s="56"/>
      <c r="U295" s="57"/>
      <c r="V295" s="56"/>
      <c r="W295" s="56"/>
      <c r="X295" s="56"/>
      <c r="Y295" s="56"/>
      <c r="Z295" s="56"/>
      <c r="AA295" s="57"/>
      <c r="AB295" s="56"/>
      <c r="AC295" s="64"/>
      <c r="IV295" s="68"/>
      <c r="XFD295" s="121"/>
    </row>
    <row r="296" spans="1:256 16384:16384" ht="49.8" hidden="1" customHeight="1" x14ac:dyDescent="0.25">
      <c r="A296" s="67">
        <f t="shared" si="8"/>
        <v>293</v>
      </c>
      <c r="B296" s="31" t="e">
        <f>VLOOKUP(R296,Háttér!B$9:G$20,6,0)</f>
        <v>#N/A</v>
      </c>
      <c r="C296" s="38"/>
      <c r="D296" s="32"/>
      <c r="E296" s="65"/>
      <c r="F296" s="33"/>
      <c r="G296" s="108"/>
      <c r="H296" s="69"/>
      <c r="I296" s="34"/>
      <c r="J296" s="34"/>
      <c r="K296" s="35"/>
      <c r="L296" s="35"/>
      <c r="M296" s="39"/>
      <c r="N296" s="52"/>
      <c r="O296" s="36"/>
      <c r="P296" s="62"/>
      <c r="Q296" s="55"/>
      <c r="R296" s="56"/>
      <c r="S296" s="56"/>
      <c r="T296" s="56"/>
      <c r="U296" s="57"/>
      <c r="V296" s="56"/>
      <c r="W296" s="56"/>
      <c r="X296" s="56"/>
      <c r="Y296" s="56"/>
      <c r="Z296" s="56"/>
      <c r="AA296" s="57"/>
      <c r="AB296" s="60"/>
      <c r="AC296" s="64"/>
      <c r="IV296" s="68"/>
      <c r="XFD296" s="121"/>
    </row>
    <row r="297" spans="1:256 16384:16384" ht="49.8" hidden="1" customHeight="1" x14ac:dyDescent="0.25">
      <c r="A297" s="67">
        <f t="shared" si="8"/>
        <v>294</v>
      </c>
      <c r="B297" s="31" t="e">
        <f>VLOOKUP(R297,Háttér!B$9:G$20,6,0)</f>
        <v>#N/A</v>
      </c>
      <c r="C297" s="38"/>
      <c r="D297" s="32"/>
      <c r="E297" s="65"/>
      <c r="F297" s="33"/>
      <c r="G297" s="108"/>
      <c r="H297" s="69"/>
      <c r="I297" s="34"/>
      <c r="J297" s="34"/>
      <c r="K297" s="35"/>
      <c r="L297" s="35"/>
      <c r="M297" s="39"/>
      <c r="N297" s="52"/>
      <c r="O297" s="36"/>
      <c r="P297" s="62"/>
      <c r="Q297" s="55"/>
      <c r="R297" s="56"/>
      <c r="S297" s="56"/>
      <c r="T297" s="56"/>
      <c r="U297" s="57"/>
      <c r="V297" s="56"/>
      <c r="W297" s="56"/>
      <c r="X297" s="56"/>
      <c r="Y297" s="56"/>
      <c r="Z297" s="56"/>
      <c r="AA297" s="57"/>
      <c r="AB297" s="56"/>
      <c r="AC297" s="64"/>
      <c r="IV297" s="68"/>
      <c r="XFD297" s="121"/>
    </row>
    <row r="298" spans="1:256 16384:16384" ht="49.8" hidden="1" customHeight="1" x14ac:dyDescent="0.25">
      <c r="A298" s="67">
        <f t="shared" si="8"/>
        <v>295</v>
      </c>
      <c r="B298" s="31" t="e">
        <f>VLOOKUP(R298,Háttér!B$9:G$20,6,0)</f>
        <v>#N/A</v>
      </c>
      <c r="C298" s="38"/>
      <c r="D298" s="32"/>
      <c r="E298" s="65"/>
      <c r="F298" s="33"/>
      <c r="G298" s="108"/>
      <c r="H298" s="69"/>
      <c r="I298" s="34"/>
      <c r="J298" s="34"/>
      <c r="K298" s="35"/>
      <c r="L298" s="35"/>
      <c r="M298" s="39"/>
      <c r="N298" s="52"/>
      <c r="O298" s="36"/>
      <c r="P298" s="62"/>
      <c r="Q298" s="55"/>
      <c r="R298" s="56"/>
      <c r="S298" s="56"/>
      <c r="T298" s="56"/>
      <c r="U298" s="57"/>
      <c r="V298" s="56"/>
      <c r="W298" s="56"/>
      <c r="X298" s="56"/>
      <c r="Y298" s="56"/>
      <c r="Z298" s="56"/>
      <c r="AA298" s="57"/>
      <c r="AB298" s="56"/>
      <c r="AC298" s="64"/>
      <c r="IV298" s="68"/>
      <c r="XFD298" s="121"/>
    </row>
    <row r="299" spans="1:256 16384:16384" ht="49.8" hidden="1" customHeight="1" x14ac:dyDescent="0.25">
      <c r="A299" s="67">
        <f t="shared" si="8"/>
        <v>296</v>
      </c>
      <c r="B299" s="31" t="e">
        <f>VLOOKUP(R299,Háttér!B$9:G$20,6,0)</f>
        <v>#N/A</v>
      </c>
      <c r="C299" s="38"/>
      <c r="D299" s="32"/>
      <c r="E299" s="65"/>
      <c r="F299" s="33"/>
      <c r="G299" s="108"/>
      <c r="H299" s="69"/>
      <c r="I299" s="34"/>
      <c r="J299" s="34"/>
      <c r="K299" s="35"/>
      <c r="L299" s="35"/>
      <c r="M299" s="39"/>
      <c r="N299" s="52"/>
      <c r="O299" s="36"/>
      <c r="P299" s="62"/>
      <c r="Q299" s="55"/>
      <c r="R299" s="56"/>
      <c r="S299" s="56"/>
      <c r="T299" s="56"/>
      <c r="U299" s="57"/>
      <c r="V299" s="56"/>
      <c r="W299" s="56"/>
      <c r="X299" s="56"/>
      <c r="Y299" s="56"/>
      <c r="Z299" s="56"/>
      <c r="AA299" s="57"/>
      <c r="AB299" s="56"/>
      <c r="AC299" s="64"/>
      <c r="IV299" s="68"/>
      <c r="XFD299" s="121"/>
    </row>
    <row r="300" spans="1:256 16384:16384" ht="49.8" hidden="1" customHeight="1" x14ac:dyDescent="0.25">
      <c r="A300" s="67">
        <f t="shared" si="8"/>
        <v>297</v>
      </c>
      <c r="B300" s="31" t="e">
        <f>VLOOKUP(R300,Háttér!B$9:G$20,6,0)</f>
        <v>#N/A</v>
      </c>
      <c r="C300" s="38"/>
      <c r="D300" s="32"/>
      <c r="E300" s="65"/>
      <c r="F300" s="33"/>
      <c r="G300" s="108"/>
      <c r="H300" s="69"/>
      <c r="I300" s="34"/>
      <c r="J300" s="34"/>
      <c r="K300" s="35"/>
      <c r="L300" s="35"/>
      <c r="M300" s="39"/>
      <c r="N300" s="52"/>
      <c r="O300" s="36"/>
      <c r="P300" s="62"/>
      <c r="Q300" s="55"/>
      <c r="R300" s="56"/>
      <c r="S300" s="56"/>
      <c r="T300" s="56"/>
      <c r="U300" s="57"/>
      <c r="V300" s="56"/>
      <c r="W300" s="56"/>
      <c r="X300" s="56"/>
      <c r="Y300" s="56"/>
      <c r="Z300" s="56"/>
      <c r="AA300" s="57"/>
      <c r="AB300" s="60"/>
      <c r="AC300" s="64"/>
      <c r="IV300" s="68"/>
      <c r="XFD300" s="121"/>
    </row>
    <row r="301" spans="1:256 16384:16384" ht="49.8" hidden="1" customHeight="1" x14ac:dyDescent="0.25">
      <c r="A301" s="67">
        <f t="shared" si="8"/>
        <v>298</v>
      </c>
      <c r="B301" s="31" t="e">
        <f>VLOOKUP(R301,Háttér!B$9:G$20,6,0)</f>
        <v>#N/A</v>
      </c>
      <c r="C301" s="38"/>
      <c r="D301" s="32"/>
      <c r="E301" s="65"/>
      <c r="F301" s="33"/>
      <c r="G301" s="108"/>
      <c r="H301" s="69"/>
      <c r="I301" s="34"/>
      <c r="J301" s="34"/>
      <c r="K301" s="35"/>
      <c r="L301" s="35"/>
      <c r="M301" s="39"/>
      <c r="N301" s="52"/>
      <c r="O301" s="36"/>
      <c r="P301" s="62"/>
      <c r="Q301" s="55"/>
      <c r="R301" s="56"/>
      <c r="S301" s="56"/>
      <c r="T301" s="56"/>
      <c r="U301" s="57"/>
      <c r="V301" s="56"/>
      <c r="W301" s="56"/>
      <c r="X301" s="56"/>
      <c r="Y301" s="56"/>
      <c r="Z301" s="56"/>
      <c r="AA301" s="57"/>
      <c r="AB301" s="60"/>
      <c r="AC301" s="64"/>
      <c r="IV301" s="68"/>
      <c r="XFD301" s="121"/>
    </row>
    <row r="302" spans="1:256 16384:16384" ht="49.8" hidden="1" customHeight="1" x14ac:dyDescent="0.25">
      <c r="A302" s="67">
        <f t="shared" si="8"/>
        <v>299</v>
      </c>
      <c r="B302" s="31" t="e">
        <f>VLOOKUP(R302,Háttér!B$9:G$20,6,0)</f>
        <v>#N/A</v>
      </c>
      <c r="C302" s="38"/>
      <c r="D302" s="32"/>
      <c r="E302" s="65"/>
      <c r="F302" s="33"/>
      <c r="G302" s="108"/>
      <c r="H302" s="69"/>
      <c r="I302" s="34"/>
      <c r="J302" s="34"/>
      <c r="K302" s="35"/>
      <c r="L302" s="35"/>
      <c r="M302" s="39"/>
      <c r="N302" s="52"/>
      <c r="O302" s="36"/>
      <c r="P302" s="62"/>
      <c r="Q302" s="55"/>
      <c r="R302" s="56"/>
      <c r="S302" s="56"/>
      <c r="T302" s="56"/>
      <c r="U302" s="57"/>
      <c r="V302" s="56"/>
      <c r="W302" s="56"/>
      <c r="X302" s="56"/>
      <c r="Y302" s="56"/>
      <c r="Z302" s="56"/>
      <c r="AA302" s="57"/>
      <c r="AB302" s="60"/>
      <c r="AC302" s="64"/>
      <c r="IV302" s="68"/>
      <c r="XFD302" s="121"/>
    </row>
    <row r="303" spans="1:256 16384:16384" ht="49.8" hidden="1" customHeight="1" x14ac:dyDescent="0.25">
      <c r="A303" s="67">
        <f t="shared" si="8"/>
        <v>300</v>
      </c>
      <c r="B303" s="31" t="e">
        <f>VLOOKUP(R303,Háttér!B$9:G$20,6,0)</f>
        <v>#N/A</v>
      </c>
      <c r="C303" s="38"/>
      <c r="D303" s="32"/>
      <c r="E303" s="65"/>
      <c r="F303" s="33"/>
      <c r="G303" s="108"/>
      <c r="H303" s="69"/>
      <c r="I303" s="34"/>
      <c r="J303" s="34"/>
      <c r="K303" s="35"/>
      <c r="L303" s="35"/>
      <c r="M303" s="39"/>
      <c r="N303" s="52"/>
      <c r="O303" s="36"/>
      <c r="P303" s="62"/>
      <c r="Q303" s="55"/>
      <c r="R303" s="56"/>
      <c r="S303" s="56"/>
      <c r="T303" s="56"/>
      <c r="U303" s="57"/>
      <c r="V303" s="56"/>
      <c r="W303" s="56"/>
      <c r="X303" s="56"/>
      <c r="Y303" s="56"/>
      <c r="Z303" s="56"/>
      <c r="AA303" s="57"/>
      <c r="AB303" s="60"/>
      <c r="AC303" s="64"/>
      <c r="IV303" s="68"/>
      <c r="XFD303" s="121"/>
    </row>
    <row r="304" spans="1:256 16384:16384" ht="49.8" hidden="1" customHeight="1" x14ac:dyDescent="0.25">
      <c r="A304" s="67">
        <f t="shared" si="8"/>
        <v>301</v>
      </c>
      <c r="B304" s="31" t="e">
        <f>VLOOKUP(R304,Háttér!B$9:G$20,6,0)</f>
        <v>#N/A</v>
      </c>
      <c r="C304" s="38"/>
      <c r="D304" s="32"/>
      <c r="E304" s="65"/>
      <c r="F304" s="33"/>
      <c r="G304" s="108"/>
      <c r="H304" s="69"/>
      <c r="I304" s="34"/>
      <c r="J304" s="34"/>
      <c r="K304" s="35"/>
      <c r="L304" s="35"/>
      <c r="M304" s="39"/>
      <c r="N304" s="52"/>
      <c r="O304" s="36"/>
      <c r="P304" s="62"/>
      <c r="Q304" s="55"/>
      <c r="R304" s="56"/>
      <c r="S304" s="56"/>
      <c r="T304" s="56"/>
      <c r="U304" s="57"/>
      <c r="V304" s="56"/>
      <c r="W304" s="56"/>
      <c r="X304" s="56"/>
      <c r="Y304" s="56"/>
      <c r="Z304" s="56"/>
      <c r="AA304" s="57"/>
      <c r="AB304" s="56"/>
      <c r="AC304" s="64"/>
      <c r="IV304" s="68"/>
      <c r="XFD304" s="121"/>
    </row>
    <row r="305" spans="1:256 16384:16384" ht="49.8" hidden="1" customHeight="1" x14ac:dyDescent="0.25">
      <c r="A305" s="67">
        <f t="shared" si="8"/>
        <v>302</v>
      </c>
      <c r="B305" s="31" t="e">
        <f>VLOOKUP(R305,Háttér!B$9:G$20,6,0)</f>
        <v>#N/A</v>
      </c>
      <c r="C305" s="38"/>
      <c r="D305" s="32"/>
      <c r="E305" s="65"/>
      <c r="F305" s="33"/>
      <c r="G305" s="108"/>
      <c r="H305" s="69"/>
      <c r="I305" s="34"/>
      <c r="J305" s="34"/>
      <c r="K305" s="35"/>
      <c r="L305" s="35"/>
      <c r="M305" s="39"/>
      <c r="N305" s="52"/>
      <c r="O305" s="36"/>
      <c r="P305" s="62"/>
      <c r="Q305" s="55"/>
      <c r="R305" s="56"/>
      <c r="S305" s="56"/>
      <c r="T305" s="56"/>
      <c r="U305" s="57"/>
      <c r="V305" s="56"/>
      <c r="W305" s="56"/>
      <c r="X305" s="56"/>
      <c r="Y305" s="56"/>
      <c r="Z305" s="56"/>
      <c r="AA305" s="57"/>
      <c r="AB305" s="56"/>
      <c r="AC305" s="64"/>
      <c r="IV305" s="68"/>
      <c r="XFD305" s="121"/>
    </row>
    <row r="306" spans="1:256 16384:16384" ht="49.8" hidden="1" customHeight="1" x14ac:dyDescent="0.25">
      <c r="A306" s="67">
        <f t="shared" si="8"/>
        <v>303</v>
      </c>
      <c r="B306" s="31" t="e">
        <f>VLOOKUP(R306,Háttér!B$9:G$20,6,0)</f>
        <v>#N/A</v>
      </c>
      <c r="C306" s="38"/>
      <c r="D306" s="32"/>
      <c r="E306" s="65"/>
      <c r="F306" s="33"/>
      <c r="G306" s="108"/>
      <c r="H306" s="69"/>
      <c r="I306" s="34"/>
      <c r="J306" s="34"/>
      <c r="K306" s="35"/>
      <c r="L306" s="35"/>
      <c r="M306" s="39"/>
      <c r="N306" s="52"/>
      <c r="O306" s="36"/>
      <c r="P306" s="62"/>
      <c r="Q306" s="55"/>
      <c r="R306" s="56"/>
      <c r="S306" s="56"/>
      <c r="T306" s="56"/>
      <c r="U306" s="57"/>
      <c r="V306" s="56"/>
      <c r="W306" s="56"/>
      <c r="X306" s="56"/>
      <c r="Y306" s="56"/>
      <c r="Z306" s="56"/>
      <c r="AA306" s="57"/>
      <c r="AB306" s="56"/>
      <c r="AC306" s="64"/>
      <c r="IV306" s="68"/>
      <c r="XFD306" s="121"/>
    </row>
    <row r="307" spans="1:256 16384:16384" ht="49.8" hidden="1" customHeight="1" x14ac:dyDescent="0.25">
      <c r="A307" s="67">
        <f t="shared" si="8"/>
        <v>304</v>
      </c>
      <c r="B307" s="31" t="e">
        <f>VLOOKUP(R307,Háttér!B$9:G$20,6,0)</f>
        <v>#N/A</v>
      </c>
      <c r="C307" s="38"/>
      <c r="D307" s="32"/>
      <c r="E307" s="65"/>
      <c r="F307" s="33"/>
      <c r="G307" s="108"/>
      <c r="H307" s="69"/>
      <c r="I307" s="34"/>
      <c r="J307" s="34"/>
      <c r="K307" s="35"/>
      <c r="L307" s="35"/>
      <c r="M307" s="39"/>
      <c r="N307" s="52"/>
      <c r="O307" s="36"/>
      <c r="P307" s="62"/>
      <c r="Q307" s="55"/>
      <c r="R307" s="56"/>
      <c r="S307" s="56"/>
      <c r="T307" s="56"/>
      <c r="U307" s="57"/>
      <c r="V307" s="56"/>
      <c r="W307" s="56"/>
      <c r="X307" s="56"/>
      <c r="Y307" s="56"/>
      <c r="Z307" s="56"/>
      <c r="AA307" s="57"/>
      <c r="AB307" s="60"/>
      <c r="AC307" s="64"/>
      <c r="IV307" s="68"/>
      <c r="XFD307" s="121"/>
    </row>
    <row r="308" spans="1:256 16384:16384" ht="49.8" hidden="1" customHeight="1" x14ac:dyDescent="0.25">
      <c r="A308" s="67">
        <f t="shared" si="8"/>
        <v>305</v>
      </c>
      <c r="B308" s="31" t="e">
        <f>VLOOKUP(R308,Háttér!B$9:G$20,6,0)</f>
        <v>#N/A</v>
      </c>
      <c r="C308" s="38"/>
      <c r="D308" s="32"/>
      <c r="E308" s="65"/>
      <c r="F308" s="33"/>
      <c r="G308" s="108"/>
      <c r="H308" s="69"/>
      <c r="I308" s="34"/>
      <c r="J308" s="34"/>
      <c r="K308" s="35"/>
      <c r="L308" s="35"/>
      <c r="M308" s="39"/>
      <c r="N308" s="52"/>
      <c r="O308" s="36"/>
      <c r="P308" s="62"/>
      <c r="Q308" s="55"/>
      <c r="R308" s="56"/>
      <c r="S308" s="56"/>
      <c r="T308" s="56"/>
      <c r="U308" s="57"/>
      <c r="V308" s="56"/>
      <c r="W308" s="56"/>
      <c r="X308" s="56"/>
      <c r="Y308" s="56"/>
      <c r="Z308" s="56"/>
      <c r="AA308" s="57"/>
      <c r="AB308" s="56"/>
      <c r="AC308" s="64"/>
      <c r="IV308" s="68"/>
      <c r="XFD308" s="121"/>
    </row>
    <row r="309" spans="1:256 16384:16384" ht="49.8" hidden="1" customHeight="1" x14ac:dyDescent="0.25">
      <c r="A309" s="67">
        <f t="shared" si="8"/>
        <v>306</v>
      </c>
      <c r="B309" s="31" t="e">
        <f>VLOOKUP(R309,Háttér!B$9:G$20,6,0)</f>
        <v>#N/A</v>
      </c>
      <c r="C309" s="38"/>
      <c r="D309" s="32"/>
      <c r="E309" s="65"/>
      <c r="F309" s="33"/>
      <c r="G309" s="108"/>
      <c r="H309" s="69"/>
      <c r="I309" s="34"/>
      <c r="J309" s="34"/>
      <c r="K309" s="35"/>
      <c r="L309" s="35"/>
      <c r="M309" s="39"/>
      <c r="N309" s="52"/>
      <c r="O309" s="36"/>
      <c r="P309" s="62"/>
      <c r="Q309" s="55"/>
      <c r="R309" s="56"/>
      <c r="S309" s="56"/>
      <c r="T309" s="56"/>
      <c r="U309" s="57"/>
      <c r="V309" s="56"/>
      <c r="W309" s="56"/>
      <c r="X309" s="56"/>
      <c r="Y309" s="56"/>
      <c r="Z309" s="56"/>
      <c r="AA309" s="57"/>
      <c r="AB309" s="56"/>
      <c r="AC309" s="64"/>
      <c r="IV309" s="68"/>
      <c r="XFD309" s="121"/>
    </row>
    <row r="310" spans="1:256 16384:16384" ht="49.8" hidden="1" customHeight="1" x14ac:dyDescent="0.25">
      <c r="A310" s="67">
        <f t="shared" si="8"/>
        <v>307</v>
      </c>
      <c r="B310" s="31" t="e">
        <f>VLOOKUP(R310,Háttér!B$9:G$20,6,0)</f>
        <v>#N/A</v>
      </c>
      <c r="C310" s="38"/>
      <c r="D310" s="32"/>
      <c r="E310" s="65"/>
      <c r="F310" s="33"/>
      <c r="G310" s="108"/>
      <c r="H310" s="69"/>
      <c r="I310" s="34"/>
      <c r="J310" s="34"/>
      <c r="K310" s="35"/>
      <c r="L310" s="35"/>
      <c r="M310" s="39"/>
      <c r="N310" s="52"/>
      <c r="O310" s="36"/>
      <c r="P310" s="62"/>
      <c r="Q310" s="55"/>
      <c r="R310" s="56"/>
      <c r="S310" s="56"/>
      <c r="T310" s="56"/>
      <c r="U310" s="57"/>
      <c r="V310" s="56"/>
      <c r="W310" s="56"/>
      <c r="X310" s="56"/>
      <c r="Y310" s="56"/>
      <c r="Z310" s="56"/>
      <c r="AA310" s="57"/>
      <c r="AB310" s="56"/>
      <c r="AC310" s="64"/>
      <c r="IV310" s="68"/>
      <c r="XFD310" s="121"/>
    </row>
    <row r="311" spans="1:256 16384:16384" ht="49.8" hidden="1" customHeight="1" x14ac:dyDescent="0.25">
      <c r="A311" s="67">
        <f t="shared" si="8"/>
        <v>308</v>
      </c>
      <c r="B311" s="31" t="e">
        <f>VLOOKUP(R311,Háttér!B$9:G$20,6,0)</f>
        <v>#N/A</v>
      </c>
      <c r="C311" s="38"/>
      <c r="D311" s="32"/>
      <c r="E311" s="65"/>
      <c r="F311" s="33"/>
      <c r="G311" s="108"/>
      <c r="H311" s="69"/>
      <c r="I311" s="34"/>
      <c r="J311" s="34"/>
      <c r="K311" s="35"/>
      <c r="L311" s="35"/>
      <c r="M311" s="39"/>
      <c r="N311" s="52"/>
      <c r="O311" s="36"/>
      <c r="P311" s="62"/>
      <c r="Q311" s="55"/>
      <c r="R311" s="56"/>
      <c r="S311" s="56"/>
      <c r="T311" s="56"/>
      <c r="U311" s="57"/>
      <c r="V311" s="56"/>
      <c r="W311" s="56"/>
      <c r="X311" s="56"/>
      <c r="Y311" s="56"/>
      <c r="Z311" s="56"/>
      <c r="AA311" s="57"/>
      <c r="AB311" s="56"/>
      <c r="AC311" s="64"/>
      <c r="IV311" s="68"/>
      <c r="XFD311" s="121"/>
    </row>
    <row r="312" spans="1:256 16384:16384" ht="49.8" hidden="1" customHeight="1" x14ac:dyDescent="0.25">
      <c r="A312" s="67">
        <f t="shared" si="8"/>
        <v>309</v>
      </c>
      <c r="B312" s="31" t="e">
        <f>VLOOKUP(R312,Háttér!B$9:G$20,6,0)</f>
        <v>#N/A</v>
      </c>
      <c r="C312" s="38"/>
      <c r="D312" s="32"/>
      <c r="E312" s="65"/>
      <c r="F312" s="33"/>
      <c r="G312" s="108"/>
      <c r="H312" s="69"/>
      <c r="I312" s="34"/>
      <c r="J312" s="34"/>
      <c r="K312" s="35"/>
      <c r="L312" s="35"/>
      <c r="M312" s="39"/>
      <c r="N312" s="52"/>
      <c r="O312" s="36"/>
      <c r="P312" s="62"/>
      <c r="Q312" s="55"/>
      <c r="R312" s="56"/>
      <c r="S312" s="56"/>
      <c r="T312" s="56"/>
      <c r="U312" s="57"/>
      <c r="V312" s="56"/>
      <c r="W312" s="56"/>
      <c r="X312" s="56"/>
      <c r="Y312" s="56"/>
      <c r="Z312" s="56"/>
      <c r="AA312" s="57"/>
      <c r="AB312" s="60"/>
      <c r="AC312" s="64"/>
      <c r="IV312" s="68"/>
      <c r="XFD312" s="121"/>
    </row>
    <row r="313" spans="1:256 16384:16384" ht="49.8" hidden="1" customHeight="1" x14ac:dyDescent="0.25">
      <c r="A313" s="67">
        <f t="shared" si="8"/>
        <v>310</v>
      </c>
      <c r="B313" s="31" t="e">
        <f>VLOOKUP(R313,Háttér!B$9:G$20,6,0)</f>
        <v>#N/A</v>
      </c>
      <c r="C313" s="38"/>
      <c r="D313" s="32"/>
      <c r="E313" s="65"/>
      <c r="F313" s="33"/>
      <c r="G313" s="108"/>
      <c r="H313" s="69"/>
      <c r="I313" s="34"/>
      <c r="J313" s="34"/>
      <c r="K313" s="35"/>
      <c r="L313" s="35"/>
      <c r="M313" s="39"/>
      <c r="N313" s="52"/>
      <c r="O313" s="36"/>
      <c r="P313" s="62"/>
      <c r="Q313" s="55"/>
      <c r="R313" s="56"/>
      <c r="S313" s="56"/>
      <c r="T313" s="56"/>
      <c r="U313" s="57"/>
      <c r="V313" s="56"/>
      <c r="W313" s="56"/>
      <c r="X313" s="56"/>
      <c r="Y313" s="56"/>
      <c r="Z313" s="56"/>
      <c r="AA313" s="57"/>
      <c r="AB313" s="56"/>
      <c r="AC313" s="64"/>
      <c r="IV313" s="68"/>
      <c r="XFD313" s="121"/>
    </row>
    <row r="314" spans="1:256 16384:16384" ht="49.8" hidden="1" customHeight="1" x14ac:dyDescent="0.25">
      <c r="A314" s="67">
        <f t="shared" si="8"/>
        <v>311</v>
      </c>
      <c r="B314" s="31" t="e">
        <f>VLOOKUP(R314,Háttér!B$9:G$20,6,0)</f>
        <v>#N/A</v>
      </c>
      <c r="C314" s="38"/>
      <c r="D314" s="32"/>
      <c r="E314" s="65"/>
      <c r="F314" s="33"/>
      <c r="G314" s="108"/>
      <c r="H314" s="69"/>
      <c r="I314" s="34"/>
      <c r="J314" s="34"/>
      <c r="K314" s="35"/>
      <c r="L314" s="35"/>
      <c r="M314" s="39"/>
      <c r="N314" s="52"/>
      <c r="O314" s="36"/>
      <c r="P314" s="62"/>
      <c r="Q314" s="55"/>
      <c r="R314" s="56"/>
      <c r="S314" s="56"/>
      <c r="T314" s="56"/>
      <c r="U314" s="57"/>
      <c r="V314" s="56"/>
      <c r="W314" s="56"/>
      <c r="X314" s="56"/>
      <c r="Y314" s="56"/>
      <c r="Z314" s="56"/>
      <c r="AA314" s="57"/>
      <c r="AB314" s="56"/>
      <c r="AC314" s="64"/>
      <c r="IV314" s="68"/>
      <c r="XFD314" s="121"/>
    </row>
    <row r="315" spans="1:256 16384:16384" ht="49.8" hidden="1" customHeight="1" x14ac:dyDescent="0.25">
      <c r="A315" s="67">
        <f t="shared" si="8"/>
        <v>312</v>
      </c>
      <c r="B315" s="31" t="e">
        <f>VLOOKUP(R315,Háttér!B$9:G$20,6,0)</f>
        <v>#N/A</v>
      </c>
      <c r="C315" s="38"/>
      <c r="D315" s="32"/>
      <c r="E315" s="65"/>
      <c r="F315" s="33"/>
      <c r="G315" s="108"/>
      <c r="H315" s="69"/>
      <c r="I315" s="34"/>
      <c r="J315" s="34"/>
      <c r="K315" s="35"/>
      <c r="L315" s="35"/>
      <c r="M315" s="39"/>
      <c r="N315" s="52"/>
      <c r="O315" s="36"/>
      <c r="P315" s="62"/>
      <c r="Q315" s="55"/>
      <c r="R315" s="56"/>
      <c r="S315" s="56"/>
      <c r="T315" s="56"/>
      <c r="U315" s="57"/>
      <c r="V315" s="56"/>
      <c r="W315" s="56"/>
      <c r="X315" s="56"/>
      <c r="Y315" s="56"/>
      <c r="Z315" s="56"/>
      <c r="AA315" s="57"/>
      <c r="AB315" s="56"/>
      <c r="AC315" s="64"/>
      <c r="IV315" s="68"/>
      <c r="XFD315" s="121"/>
    </row>
    <row r="316" spans="1:256 16384:16384" ht="49.8" hidden="1" customHeight="1" x14ac:dyDescent="0.25">
      <c r="A316" s="67">
        <f t="shared" si="8"/>
        <v>313</v>
      </c>
      <c r="B316" s="31" t="e">
        <f>VLOOKUP(R316,Háttér!B$9:G$20,6,0)</f>
        <v>#N/A</v>
      </c>
      <c r="C316" s="38"/>
      <c r="D316" s="32"/>
      <c r="E316" s="65"/>
      <c r="F316" s="33"/>
      <c r="G316" s="108"/>
      <c r="H316" s="69"/>
      <c r="I316" s="34"/>
      <c r="J316" s="34"/>
      <c r="K316" s="35"/>
      <c r="L316" s="35"/>
      <c r="M316" s="39"/>
      <c r="N316" s="52"/>
      <c r="O316" s="36"/>
      <c r="P316" s="62"/>
      <c r="Q316" s="55"/>
      <c r="R316" s="56"/>
      <c r="S316" s="56"/>
      <c r="T316" s="56"/>
      <c r="U316" s="57"/>
      <c r="V316" s="56"/>
      <c r="W316" s="56"/>
      <c r="X316" s="56"/>
      <c r="Y316" s="56"/>
      <c r="Z316" s="56"/>
      <c r="AA316" s="57"/>
      <c r="AB316" s="56"/>
      <c r="AC316" s="64"/>
      <c r="IV316" s="68"/>
      <c r="XFD316" s="121"/>
    </row>
    <row r="317" spans="1:256 16384:16384" ht="49.8" hidden="1" customHeight="1" x14ac:dyDescent="0.25">
      <c r="A317" s="67">
        <f t="shared" si="8"/>
        <v>314</v>
      </c>
      <c r="B317" s="31" t="e">
        <f>VLOOKUP(R317,Háttér!B$9:G$20,6,0)</f>
        <v>#N/A</v>
      </c>
      <c r="C317" s="38"/>
      <c r="D317" s="32"/>
      <c r="E317" s="65"/>
      <c r="F317" s="33"/>
      <c r="G317" s="108"/>
      <c r="H317" s="69"/>
      <c r="I317" s="34"/>
      <c r="J317" s="34"/>
      <c r="K317" s="35"/>
      <c r="L317" s="35"/>
      <c r="M317" s="39"/>
      <c r="N317" s="52"/>
      <c r="O317" s="36"/>
      <c r="P317" s="62"/>
      <c r="Q317" s="55"/>
      <c r="R317" s="56"/>
      <c r="S317" s="56"/>
      <c r="T317" s="56"/>
      <c r="U317" s="57"/>
      <c r="V317" s="56"/>
      <c r="W317" s="56"/>
      <c r="X317" s="56"/>
      <c r="Y317" s="56"/>
      <c r="Z317" s="56"/>
      <c r="AA317" s="57"/>
      <c r="AB317" s="56"/>
      <c r="AC317" s="64"/>
      <c r="IV317" s="68"/>
      <c r="XFD317" s="121"/>
    </row>
    <row r="318" spans="1:256 16384:16384" ht="49.8" hidden="1" customHeight="1" x14ac:dyDescent="0.25">
      <c r="A318" s="67">
        <f t="shared" si="8"/>
        <v>315</v>
      </c>
      <c r="B318" s="31" t="e">
        <f>VLOOKUP(R318,Háttér!B$9:G$20,6,0)</f>
        <v>#N/A</v>
      </c>
      <c r="C318" s="38"/>
      <c r="D318" s="32"/>
      <c r="E318" s="65"/>
      <c r="F318" s="33"/>
      <c r="G318" s="108"/>
      <c r="H318" s="69"/>
      <c r="I318" s="34"/>
      <c r="J318" s="34"/>
      <c r="K318" s="35"/>
      <c r="L318" s="35"/>
      <c r="M318" s="39"/>
      <c r="N318" s="52"/>
      <c r="O318" s="36"/>
      <c r="P318" s="62"/>
      <c r="Q318" s="55"/>
      <c r="R318" s="56"/>
      <c r="S318" s="56"/>
      <c r="T318" s="56"/>
      <c r="U318" s="57"/>
      <c r="V318" s="56"/>
      <c r="W318" s="56"/>
      <c r="X318" s="56"/>
      <c r="Y318" s="56"/>
      <c r="Z318" s="56"/>
      <c r="AA318" s="57"/>
      <c r="AB318" s="60"/>
      <c r="AC318" s="64"/>
      <c r="IV318" s="68"/>
      <c r="XFD318" s="121"/>
    </row>
    <row r="319" spans="1:256 16384:16384" ht="49.8" hidden="1" customHeight="1" x14ac:dyDescent="0.25">
      <c r="A319" s="67">
        <f t="shared" si="8"/>
        <v>316</v>
      </c>
      <c r="B319" s="31" t="e">
        <f>VLOOKUP(R319,Háttér!B$9:G$20,6,0)</f>
        <v>#N/A</v>
      </c>
      <c r="C319" s="38"/>
      <c r="D319" s="32"/>
      <c r="E319" s="65"/>
      <c r="F319" s="33"/>
      <c r="G319" s="108"/>
      <c r="H319" s="69"/>
      <c r="I319" s="34"/>
      <c r="J319" s="34"/>
      <c r="K319" s="35"/>
      <c r="L319" s="35"/>
      <c r="M319" s="39"/>
      <c r="N319" s="52"/>
      <c r="O319" s="36"/>
      <c r="P319" s="62"/>
      <c r="Q319" s="55"/>
      <c r="R319" s="56"/>
      <c r="S319" s="56"/>
      <c r="T319" s="56"/>
      <c r="U319" s="57"/>
      <c r="V319" s="56"/>
      <c r="W319" s="56"/>
      <c r="X319" s="56"/>
      <c r="Y319" s="56"/>
      <c r="Z319" s="56"/>
      <c r="AA319" s="57"/>
      <c r="AB319" s="60"/>
      <c r="AC319" s="64"/>
      <c r="IV319" s="68"/>
      <c r="XFD319" s="121"/>
    </row>
    <row r="320" spans="1:256 16384:16384" ht="49.8" hidden="1" customHeight="1" x14ac:dyDescent="0.25">
      <c r="A320" s="67">
        <f t="shared" si="8"/>
        <v>317</v>
      </c>
      <c r="B320" s="31" t="e">
        <f>VLOOKUP(R320,Háttér!B$9:G$20,6,0)</f>
        <v>#N/A</v>
      </c>
      <c r="C320" s="38"/>
      <c r="D320" s="32"/>
      <c r="E320" s="65"/>
      <c r="F320" s="33"/>
      <c r="G320" s="108"/>
      <c r="H320" s="69"/>
      <c r="I320" s="34"/>
      <c r="J320" s="34"/>
      <c r="K320" s="35"/>
      <c r="L320" s="35"/>
      <c r="M320" s="39"/>
      <c r="N320" s="52"/>
      <c r="O320" s="36"/>
      <c r="P320" s="62"/>
      <c r="Q320" s="55"/>
      <c r="R320" s="56"/>
      <c r="S320" s="56"/>
      <c r="T320" s="56"/>
      <c r="U320" s="57"/>
      <c r="V320" s="56"/>
      <c r="W320" s="56"/>
      <c r="X320" s="56"/>
      <c r="Y320" s="56"/>
      <c r="Z320" s="56"/>
      <c r="AA320" s="57"/>
      <c r="AB320" s="60"/>
      <c r="AC320" s="64"/>
      <c r="IV320" s="68"/>
      <c r="XFD320" s="121"/>
    </row>
    <row r="321" spans="1:256 16384:16384" ht="49.8" hidden="1" customHeight="1" x14ac:dyDescent="0.25">
      <c r="A321" s="67">
        <f t="shared" si="8"/>
        <v>318</v>
      </c>
      <c r="B321" s="31" t="e">
        <f>VLOOKUP(R321,Háttér!B$9:G$20,6,0)</f>
        <v>#N/A</v>
      </c>
      <c r="C321" s="38"/>
      <c r="D321" s="32"/>
      <c r="E321" s="65"/>
      <c r="F321" s="33"/>
      <c r="G321" s="108"/>
      <c r="H321" s="69"/>
      <c r="I321" s="34"/>
      <c r="J321" s="34"/>
      <c r="K321" s="35"/>
      <c r="L321" s="35"/>
      <c r="M321" s="39"/>
      <c r="N321" s="52"/>
      <c r="O321" s="36"/>
      <c r="P321" s="62"/>
      <c r="Q321" s="55"/>
      <c r="R321" s="56"/>
      <c r="S321" s="56"/>
      <c r="T321" s="56"/>
      <c r="U321" s="57"/>
      <c r="V321" s="56"/>
      <c r="W321" s="56"/>
      <c r="X321" s="56"/>
      <c r="Y321" s="56"/>
      <c r="Z321" s="56"/>
      <c r="AA321" s="57"/>
      <c r="AB321" s="56"/>
      <c r="AC321" s="64"/>
      <c r="IV321" s="68"/>
      <c r="XFD321" s="121"/>
    </row>
    <row r="322" spans="1:256 16384:16384" ht="49.8" hidden="1" customHeight="1" x14ac:dyDescent="0.25">
      <c r="A322" s="67">
        <f t="shared" si="8"/>
        <v>319</v>
      </c>
      <c r="B322" s="31" t="e">
        <f>VLOOKUP(R322,Háttér!B$9:G$20,6,0)</f>
        <v>#N/A</v>
      </c>
      <c r="C322" s="38"/>
      <c r="D322" s="32"/>
      <c r="E322" s="65"/>
      <c r="F322" s="33"/>
      <c r="G322" s="108"/>
      <c r="H322" s="69"/>
      <c r="I322" s="34"/>
      <c r="J322" s="34"/>
      <c r="K322" s="35"/>
      <c r="L322" s="35"/>
      <c r="M322" s="39"/>
      <c r="N322" s="52"/>
      <c r="O322" s="36"/>
      <c r="P322" s="62"/>
      <c r="Q322" s="55"/>
      <c r="R322" s="56"/>
      <c r="S322" s="56"/>
      <c r="T322" s="56"/>
      <c r="U322" s="57"/>
      <c r="V322" s="56"/>
      <c r="W322" s="56"/>
      <c r="X322" s="56"/>
      <c r="Y322" s="56"/>
      <c r="Z322" s="56"/>
      <c r="AA322" s="57"/>
      <c r="AB322" s="56"/>
      <c r="AC322" s="64"/>
      <c r="IV322" s="68"/>
      <c r="XFD322" s="121"/>
    </row>
    <row r="323" spans="1:256 16384:16384" ht="49.8" hidden="1" customHeight="1" x14ac:dyDescent="0.25">
      <c r="A323" s="67">
        <f t="shared" si="8"/>
        <v>320</v>
      </c>
      <c r="B323" s="31" t="e">
        <f>VLOOKUP(R323,Háttér!B$9:G$20,6,0)</f>
        <v>#N/A</v>
      </c>
      <c r="C323" s="38"/>
      <c r="D323" s="32"/>
      <c r="E323" s="65"/>
      <c r="F323" s="33"/>
      <c r="G323" s="108"/>
      <c r="H323" s="69"/>
      <c r="I323" s="34"/>
      <c r="J323" s="34"/>
      <c r="K323" s="35"/>
      <c r="L323" s="35"/>
      <c r="M323" s="39"/>
      <c r="N323" s="52"/>
      <c r="O323" s="36"/>
      <c r="P323" s="62"/>
      <c r="Q323" s="55"/>
      <c r="R323" s="56"/>
      <c r="S323" s="56"/>
      <c r="T323" s="56"/>
      <c r="U323" s="57"/>
      <c r="V323" s="56"/>
      <c r="W323" s="56"/>
      <c r="X323" s="56"/>
      <c r="Y323" s="56"/>
      <c r="Z323" s="56"/>
      <c r="AA323" s="57"/>
      <c r="AB323" s="56"/>
      <c r="AC323" s="64"/>
      <c r="IV323" s="68"/>
      <c r="XFD323" s="121"/>
    </row>
    <row r="324" spans="1:256 16384:16384" ht="49.8" hidden="1" customHeight="1" x14ac:dyDescent="0.25">
      <c r="A324" s="67">
        <f t="shared" si="8"/>
        <v>321</v>
      </c>
      <c r="B324" s="31" t="e">
        <f>VLOOKUP(R324,Háttér!B$9:G$20,6,0)</f>
        <v>#N/A</v>
      </c>
      <c r="C324" s="38"/>
      <c r="D324" s="32"/>
      <c r="E324" s="65"/>
      <c r="F324" s="33"/>
      <c r="G324" s="108"/>
      <c r="H324" s="69"/>
      <c r="I324" s="34"/>
      <c r="J324" s="34"/>
      <c r="K324" s="35"/>
      <c r="L324" s="35"/>
      <c r="M324" s="39"/>
      <c r="N324" s="52"/>
      <c r="O324" s="36"/>
      <c r="P324" s="62"/>
      <c r="Q324" s="55"/>
      <c r="R324" s="56"/>
      <c r="S324" s="56"/>
      <c r="T324" s="56"/>
      <c r="U324" s="57"/>
      <c r="V324" s="56"/>
      <c r="W324" s="56"/>
      <c r="X324" s="56"/>
      <c r="Y324" s="56"/>
      <c r="Z324" s="56"/>
      <c r="AA324" s="57"/>
      <c r="AB324" s="60"/>
      <c r="AC324" s="64"/>
      <c r="IV324" s="68"/>
      <c r="XFD324" s="121"/>
    </row>
    <row r="325" spans="1:256 16384:16384" ht="49.8" hidden="1" customHeight="1" x14ac:dyDescent="0.25">
      <c r="A325" s="67">
        <f t="shared" ref="A325:A388" si="9">A324+1</f>
        <v>322</v>
      </c>
      <c r="B325" s="31" t="e">
        <f>VLOOKUP(R325,Háttér!B$9:G$20,6,0)</f>
        <v>#N/A</v>
      </c>
      <c r="C325" s="38"/>
      <c r="D325" s="32"/>
      <c r="E325" s="65"/>
      <c r="F325" s="33"/>
      <c r="G325" s="108"/>
      <c r="H325" s="69"/>
      <c r="I325" s="34"/>
      <c r="J325" s="34"/>
      <c r="K325" s="35"/>
      <c r="L325" s="35"/>
      <c r="M325" s="39"/>
      <c r="N325" s="52"/>
      <c r="O325" s="36"/>
      <c r="P325" s="62"/>
      <c r="Q325" s="55"/>
      <c r="R325" s="56"/>
      <c r="S325" s="56"/>
      <c r="T325" s="56"/>
      <c r="U325" s="57"/>
      <c r="V325" s="56"/>
      <c r="W325" s="56"/>
      <c r="X325" s="56"/>
      <c r="Y325" s="56"/>
      <c r="Z325" s="56"/>
      <c r="AA325" s="57"/>
      <c r="AB325" s="60"/>
      <c r="AC325" s="64"/>
      <c r="IV325" s="68"/>
      <c r="XFD325" s="121"/>
    </row>
    <row r="326" spans="1:256 16384:16384" ht="49.8" hidden="1" customHeight="1" x14ac:dyDescent="0.25">
      <c r="A326" s="67">
        <f t="shared" si="9"/>
        <v>323</v>
      </c>
      <c r="B326" s="31" t="e">
        <f>VLOOKUP(R326,Háttér!B$9:G$20,6,0)</f>
        <v>#N/A</v>
      </c>
      <c r="C326" s="38"/>
      <c r="D326" s="32"/>
      <c r="E326" s="65"/>
      <c r="F326" s="33"/>
      <c r="G326" s="108"/>
      <c r="H326" s="69"/>
      <c r="I326" s="34"/>
      <c r="J326" s="34"/>
      <c r="K326" s="35"/>
      <c r="L326" s="35"/>
      <c r="M326" s="39"/>
      <c r="N326" s="52"/>
      <c r="O326" s="36"/>
      <c r="P326" s="62"/>
      <c r="Q326" s="55"/>
      <c r="R326" s="56"/>
      <c r="S326" s="56"/>
      <c r="T326" s="56"/>
      <c r="U326" s="57"/>
      <c r="V326" s="56"/>
      <c r="W326" s="56"/>
      <c r="X326" s="56"/>
      <c r="Y326" s="56"/>
      <c r="Z326" s="56"/>
      <c r="AA326" s="57"/>
      <c r="AB326" s="56"/>
      <c r="AC326" s="64"/>
      <c r="IV326" s="68"/>
      <c r="XFD326" s="121"/>
    </row>
    <row r="327" spans="1:256 16384:16384" ht="49.8" hidden="1" customHeight="1" x14ac:dyDescent="0.25">
      <c r="A327" s="67">
        <f t="shared" si="9"/>
        <v>324</v>
      </c>
      <c r="B327" s="31" t="e">
        <f>VLOOKUP(R327,Háttér!B$9:G$20,6,0)</f>
        <v>#N/A</v>
      </c>
      <c r="C327" s="38"/>
      <c r="D327" s="32"/>
      <c r="E327" s="65"/>
      <c r="F327" s="33"/>
      <c r="G327" s="108"/>
      <c r="H327" s="69"/>
      <c r="I327" s="34"/>
      <c r="J327" s="34"/>
      <c r="K327" s="35"/>
      <c r="L327" s="35"/>
      <c r="M327" s="39"/>
      <c r="N327" s="52"/>
      <c r="O327" s="36"/>
      <c r="P327" s="62"/>
      <c r="Q327" s="55"/>
      <c r="R327" s="56"/>
      <c r="S327" s="56"/>
      <c r="T327" s="56"/>
      <c r="U327" s="57"/>
      <c r="V327" s="56"/>
      <c r="W327" s="56"/>
      <c r="X327" s="56"/>
      <c r="Y327" s="56"/>
      <c r="Z327" s="56"/>
      <c r="AA327" s="57"/>
      <c r="AB327" s="56"/>
      <c r="AC327" s="64"/>
      <c r="IV327" s="68"/>
      <c r="XFD327" s="121"/>
    </row>
    <row r="328" spans="1:256 16384:16384" ht="49.8" hidden="1" customHeight="1" x14ac:dyDescent="0.25">
      <c r="A328" s="67">
        <f t="shared" si="9"/>
        <v>325</v>
      </c>
      <c r="B328" s="31" t="e">
        <f>VLOOKUP(R328,Háttér!B$9:G$20,6,0)</f>
        <v>#N/A</v>
      </c>
      <c r="C328" s="38"/>
      <c r="D328" s="32"/>
      <c r="E328" s="65"/>
      <c r="F328" s="33"/>
      <c r="G328" s="108"/>
      <c r="H328" s="69"/>
      <c r="I328" s="34"/>
      <c r="J328" s="34"/>
      <c r="K328" s="35"/>
      <c r="L328" s="35"/>
      <c r="M328" s="39"/>
      <c r="N328" s="52"/>
      <c r="O328" s="36"/>
      <c r="P328" s="62"/>
      <c r="Q328" s="55"/>
      <c r="R328" s="56"/>
      <c r="S328" s="56"/>
      <c r="T328" s="56"/>
      <c r="U328" s="57"/>
      <c r="V328" s="56"/>
      <c r="W328" s="56"/>
      <c r="X328" s="56"/>
      <c r="Y328" s="56"/>
      <c r="Z328" s="56"/>
      <c r="AA328" s="57"/>
      <c r="AB328" s="60"/>
      <c r="AC328" s="64"/>
      <c r="IV328" s="68"/>
      <c r="XFD328" s="121"/>
    </row>
    <row r="329" spans="1:256 16384:16384" ht="49.8" hidden="1" customHeight="1" x14ac:dyDescent="0.25">
      <c r="A329" s="67">
        <f t="shared" si="9"/>
        <v>326</v>
      </c>
      <c r="B329" s="31" t="e">
        <f>VLOOKUP(R329,Háttér!B$9:G$20,6,0)</f>
        <v>#N/A</v>
      </c>
      <c r="C329" s="38"/>
      <c r="D329" s="32"/>
      <c r="E329" s="65"/>
      <c r="F329" s="33"/>
      <c r="G329" s="108"/>
      <c r="H329" s="69"/>
      <c r="I329" s="34"/>
      <c r="J329" s="34"/>
      <c r="K329" s="35"/>
      <c r="L329" s="35"/>
      <c r="M329" s="39"/>
      <c r="N329" s="52"/>
      <c r="O329" s="36"/>
      <c r="P329" s="62"/>
      <c r="Q329" s="55"/>
      <c r="R329" s="56"/>
      <c r="S329" s="56"/>
      <c r="T329" s="56"/>
      <c r="U329" s="57"/>
      <c r="V329" s="56"/>
      <c r="W329" s="56"/>
      <c r="X329" s="56"/>
      <c r="Y329" s="56"/>
      <c r="Z329" s="56"/>
      <c r="AA329" s="57"/>
      <c r="AB329" s="56"/>
      <c r="AC329" s="64"/>
      <c r="IV329" s="68"/>
      <c r="XFD329" s="121"/>
    </row>
    <row r="330" spans="1:256 16384:16384" ht="49.8" hidden="1" customHeight="1" x14ac:dyDescent="0.25">
      <c r="A330" s="67">
        <f t="shared" si="9"/>
        <v>327</v>
      </c>
      <c r="B330" s="31" t="e">
        <f>VLOOKUP(R330,Háttér!B$9:G$20,6,0)</f>
        <v>#N/A</v>
      </c>
      <c r="C330" s="38"/>
      <c r="D330" s="32"/>
      <c r="E330" s="65"/>
      <c r="F330" s="33"/>
      <c r="G330" s="108"/>
      <c r="H330" s="69"/>
      <c r="I330" s="34"/>
      <c r="J330" s="34"/>
      <c r="K330" s="35"/>
      <c r="L330" s="35"/>
      <c r="M330" s="39"/>
      <c r="N330" s="52"/>
      <c r="O330" s="36"/>
      <c r="P330" s="62"/>
      <c r="Q330" s="55"/>
      <c r="R330" s="56"/>
      <c r="S330" s="56"/>
      <c r="T330" s="56"/>
      <c r="U330" s="57"/>
      <c r="V330" s="56"/>
      <c r="W330" s="56"/>
      <c r="X330" s="56"/>
      <c r="Y330" s="56"/>
      <c r="Z330" s="56"/>
      <c r="AA330" s="57"/>
      <c r="AB330" s="56"/>
      <c r="AC330" s="64"/>
      <c r="IV330" s="68"/>
      <c r="XFD330" s="121"/>
    </row>
    <row r="331" spans="1:256 16384:16384" ht="49.8" hidden="1" customHeight="1" x14ac:dyDescent="0.25">
      <c r="A331" s="67">
        <f t="shared" si="9"/>
        <v>328</v>
      </c>
      <c r="B331" s="31" t="e">
        <f>VLOOKUP(R331,Háttér!B$9:G$20,6,0)</f>
        <v>#N/A</v>
      </c>
      <c r="C331" s="38"/>
      <c r="D331" s="32"/>
      <c r="E331" s="65"/>
      <c r="F331" s="33"/>
      <c r="G331" s="108"/>
      <c r="H331" s="69"/>
      <c r="I331" s="34"/>
      <c r="J331" s="34"/>
      <c r="K331" s="35"/>
      <c r="L331" s="35"/>
      <c r="M331" s="39"/>
      <c r="N331" s="52"/>
      <c r="O331" s="36"/>
      <c r="P331" s="62"/>
      <c r="Q331" s="55"/>
      <c r="R331" s="56"/>
      <c r="S331" s="56"/>
      <c r="T331" s="56"/>
      <c r="U331" s="57"/>
      <c r="V331" s="56"/>
      <c r="W331" s="56"/>
      <c r="X331" s="56"/>
      <c r="Y331" s="56"/>
      <c r="Z331" s="56"/>
      <c r="AA331" s="57"/>
      <c r="AB331" s="56"/>
      <c r="AC331" s="64"/>
      <c r="IV331" s="68"/>
      <c r="XFD331" s="121"/>
    </row>
    <row r="332" spans="1:256 16384:16384" ht="49.8" hidden="1" customHeight="1" x14ac:dyDescent="0.25">
      <c r="A332" s="67">
        <f t="shared" si="9"/>
        <v>329</v>
      </c>
      <c r="B332" s="31" t="e">
        <f>VLOOKUP(R332,Háttér!B$9:G$20,6,0)</f>
        <v>#N/A</v>
      </c>
      <c r="C332" s="38"/>
      <c r="D332" s="32"/>
      <c r="E332" s="65"/>
      <c r="F332" s="33"/>
      <c r="G332" s="108"/>
      <c r="H332" s="69"/>
      <c r="I332" s="34"/>
      <c r="J332" s="34"/>
      <c r="K332" s="35"/>
      <c r="L332" s="35"/>
      <c r="M332" s="39"/>
      <c r="N332" s="52"/>
      <c r="O332" s="36"/>
      <c r="P332" s="62"/>
      <c r="Q332" s="55"/>
      <c r="R332" s="56"/>
      <c r="S332" s="56"/>
      <c r="T332" s="56"/>
      <c r="U332" s="57"/>
      <c r="V332" s="56"/>
      <c r="W332" s="56"/>
      <c r="X332" s="56"/>
      <c r="Y332" s="56"/>
      <c r="Z332" s="56"/>
      <c r="AA332" s="57"/>
      <c r="AB332" s="56"/>
      <c r="AC332" s="64"/>
      <c r="IV332" s="68"/>
      <c r="XFD332" s="121"/>
    </row>
    <row r="333" spans="1:256 16384:16384" ht="49.8" hidden="1" customHeight="1" x14ac:dyDescent="0.25">
      <c r="A333" s="67">
        <f t="shared" si="9"/>
        <v>330</v>
      </c>
      <c r="B333" s="31" t="e">
        <f>VLOOKUP(R333,Háttér!B$9:G$20,6,0)</f>
        <v>#N/A</v>
      </c>
      <c r="C333" s="38"/>
      <c r="D333" s="32"/>
      <c r="E333" s="65"/>
      <c r="F333" s="33"/>
      <c r="G333" s="108"/>
      <c r="H333" s="69"/>
      <c r="I333" s="34"/>
      <c r="J333" s="34"/>
      <c r="K333" s="35"/>
      <c r="L333" s="35"/>
      <c r="M333" s="39"/>
      <c r="N333" s="52"/>
      <c r="O333" s="36"/>
      <c r="P333" s="62"/>
      <c r="Q333" s="55"/>
      <c r="R333" s="56"/>
      <c r="S333" s="56"/>
      <c r="T333" s="56"/>
      <c r="U333" s="57"/>
      <c r="V333" s="56"/>
      <c r="W333" s="56"/>
      <c r="X333" s="56"/>
      <c r="Y333" s="56"/>
      <c r="Z333" s="56"/>
      <c r="AA333" s="57"/>
      <c r="AB333" s="56"/>
      <c r="AC333" s="64"/>
      <c r="IV333" s="68"/>
      <c r="XFD333" s="121"/>
    </row>
    <row r="334" spans="1:256 16384:16384" ht="49.8" hidden="1" customHeight="1" x14ac:dyDescent="0.25">
      <c r="A334" s="67">
        <f t="shared" si="9"/>
        <v>331</v>
      </c>
      <c r="B334" s="31" t="e">
        <f>VLOOKUP(R334,Háttér!B$9:G$20,6,0)</f>
        <v>#N/A</v>
      </c>
      <c r="C334" s="38"/>
      <c r="D334" s="32"/>
      <c r="E334" s="65"/>
      <c r="F334" s="33"/>
      <c r="G334" s="108"/>
      <c r="H334" s="69"/>
      <c r="I334" s="34"/>
      <c r="J334" s="34"/>
      <c r="K334" s="35"/>
      <c r="L334" s="35"/>
      <c r="M334" s="39"/>
      <c r="N334" s="52"/>
      <c r="O334" s="36"/>
      <c r="P334" s="62"/>
      <c r="Q334" s="55"/>
      <c r="R334" s="56"/>
      <c r="S334" s="56"/>
      <c r="T334" s="56"/>
      <c r="U334" s="57"/>
      <c r="V334" s="56"/>
      <c r="W334" s="56"/>
      <c r="X334" s="56"/>
      <c r="Y334" s="56"/>
      <c r="Z334" s="56"/>
      <c r="AA334" s="57"/>
      <c r="AB334" s="56"/>
      <c r="AC334" s="64"/>
      <c r="IV334" s="68"/>
      <c r="XFD334" s="121"/>
    </row>
    <row r="335" spans="1:256 16384:16384" ht="49.8" hidden="1" customHeight="1" x14ac:dyDescent="0.25">
      <c r="A335" s="67">
        <f t="shared" si="9"/>
        <v>332</v>
      </c>
      <c r="B335" s="31" t="e">
        <f>VLOOKUP(R335,Háttér!B$9:G$20,6,0)</f>
        <v>#N/A</v>
      </c>
      <c r="C335" s="38"/>
      <c r="D335" s="32"/>
      <c r="E335" s="65"/>
      <c r="F335" s="33"/>
      <c r="G335" s="108"/>
      <c r="H335" s="69"/>
      <c r="I335" s="34"/>
      <c r="J335" s="34"/>
      <c r="K335" s="35"/>
      <c r="L335" s="35"/>
      <c r="M335" s="39"/>
      <c r="N335" s="52"/>
      <c r="O335" s="36"/>
      <c r="P335" s="62"/>
      <c r="Q335" s="55"/>
      <c r="R335" s="56"/>
      <c r="S335" s="56"/>
      <c r="T335" s="56"/>
      <c r="U335" s="57"/>
      <c r="V335" s="56"/>
      <c r="W335" s="56"/>
      <c r="X335" s="56"/>
      <c r="Y335" s="56"/>
      <c r="Z335" s="56"/>
      <c r="AA335" s="57"/>
      <c r="AB335" s="56"/>
      <c r="AC335" s="64"/>
      <c r="IV335" s="68"/>
      <c r="XFD335" s="121"/>
    </row>
    <row r="336" spans="1:256 16384:16384" ht="49.8" hidden="1" customHeight="1" x14ac:dyDescent="0.25">
      <c r="A336" s="67">
        <f t="shared" si="9"/>
        <v>333</v>
      </c>
      <c r="B336" s="31" t="e">
        <f>VLOOKUP(R336,Háttér!B$9:G$20,6,0)</f>
        <v>#N/A</v>
      </c>
      <c r="C336" s="38"/>
      <c r="D336" s="32"/>
      <c r="E336" s="65"/>
      <c r="F336" s="33"/>
      <c r="G336" s="108"/>
      <c r="H336" s="69"/>
      <c r="I336" s="34"/>
      <c r="J336" s="34"/>
      <c r="K336" s="35"/>
      <c r="L336" s="35"/>
      <c r="M336" s="39"/>
      <c r="N336" s="52"/>
      <c r="O336" s="36"/>
      <c r="P336" s="62"/>
      <c r="Q336" s="55"/>
      <c r="R336" s="56"/>
      <c r="S336" s="56"/>
      <c r="T336" s="56"/>
      <c r="U336" s="57"/>
      <c r="V336" s="56"/>
      <c r="W336" s="56"/>
      <c r="X336" s="56"/>
      <c r="Y336" s="56"/>
      <c r="Z336" s="56"/>
      <c r="AA336" s="57"/>
      <c r="AB336" s="56"/>
      <c r="AC336" s="64"/>
      <c r="IV336" s="68"/>
      <c r="XFD336" s="121"/>
    </row>
    <row r="337" spans="1:256 16384:16384" ht="49.8" hidden="1" customHeight="1" x14ac:dyDescent="0.25">
      <c r="A337" s="67">
        <f t="shared" si="9"/>
        <v>334</v>
      </c>
      <c r="B337" s="31" t="e">
        <f>VLOOKUP(R337,Háttér!B$9:G$20,6,0)</f>
        <v>#N/A</v>
      </c>
      <c r="C337" s="38"/>
      <c r="D337" s="32"/>
      <c r="E337" s="65"/>
      <c r="F337" s="33"/>
      <c r="G337" s="108"/>
      <c r="H337" s="69"/>
      <c r="I337" s="34"/>
      <c r="J337" s="34"/>
      <c r="K337" s="35"/>
      <c r="L337" s="35"/>
      <c r="M337" s="39"/>
      <c r="N337" s="52"/>
      <c r="O337" s="36"/>
      <c r="P337" s="62"/>
      <c r="Q337" s="55"/>
      <c r="R337" s="56"/>
      <c r="S337" s="56"/>
      <c r="T337" s="56"/>
      <c r="U337" s="57"/>
      <c r="V337" s="56"/>
      <c r="W337" s="56"/>
      <c r="X337" s="56"/>
      <c r="Y337" s="56"/>
      <c r="Z337" s="56"/>
      <c r="AA337" s="57"/>
      <c r="AB337" s="56"/>
      <c r="AC337" s="64"/>
      <c r="IV337" s="68"/>
      <c r="XFD337" s="121"/>
    </row>
    <row r="338" spans="1:256 16384:16384" ht="49.8" hidden="1" customHeight="1" x14ac:dyDescent="0.25">
      <c r="A338" s="67">
        <f t="shared" si="9"/>
        <v>335</v>
      </c>
      <c r="B338" s="31" t="e">
        <f>VLOOKUP(R338,Háttér!B$9:G$20,6,0)</f>
        <v>#N/A</v>
      </c>
      <c r="C338" s="38"/>
      <c r="D338" s="32"/>
      <c r="E338" s="65"/>
      <c r="F338" s="33"/>
      <c r="G338" s="108"/>
      <c r="H338" s="69"/>
      <c r="I338" s="34"/>
      <c r="J338" s="34"/>
      <c r="K338" s="35"/>
      <c r="L338" s="35"/>
      <c r="M338" s="39"/>
      <c r="N338" s="52"/>
      <c r="O338" s="36"/>
      <c r="P338" s="62"/>
      <c r="Q338" s="55"/>
      <c r="R338" s="56"/>
      <c r="S338" s="56"/>
      <c r="T338" s="56"/>
      <c r="U338" s="57"/>
      <c r="V338" s="56"/>
      <c r="W338" s="56"/>
      <c r="X338" s="56"/>
      <c r="Y338" s="56"/>
      <c r="Z338" s="56"/>
      <c r="AA338" s="57"/>
      <c r="AB338" s="56"/>
      <c r="AC338" s="64"/>
      <c r="IV338" s="68"/>
      <c r="XFD338" s="121"/>
    </row>
    <row r="339" spans="1:256 16384:16384" ht="49.8" hidden="1" customHeight="1" x14ac:dyDescent="0.25">
      <c r="A339" s="67">
        <f t="shared" si="9"/>
        <v>336</v>
      </c>
      <c r="B339" s="31" t="e">
        <f>VLOOKUP(R339,Háttér!B$9:G$20,6,0)</f>
        <v>#N/A</v>
      </c>
      <c r="C339" s="38"/>
      <c r="D339" s="32"/>
      <c r="E339" s="65"/>
      <c r="F339" s="33"/>
      <c r="G339" s="108"/>
      <c r="H339" s="69"/>
      <c r="I339" s="34"/>
      <c r="J339" s="34"/>
      <c r="K339" s="35"/>
      <c r="L339" s="35"/>
      <c r="M339" s="39"/>
      <c r="N339" s="52"/>
      <c r="O339" s="36"/>
      <c r="P339" s="62"/>
      <c r="Q339" s="55"/>
      <c r="R339" s="56"/>
      <c r="S339" s="56"/>
      <c r="T339" s="56"/>
      <c r="U339" s="57"/>
      <c r="V339" s="56"/>
      <c r="W339" s="56"/>
      <c r="X339" s="56"/>
      <c r="Y339" s="56"/>
      <c r="Z339" s="56"/>
      <c r="AA339" s="57"/>
      <c r="AB339" s="56"/>
      <c r="AC339" s="64"/>
      <c r="IV339" s="68"/>
      <c r="XFD339" s="121"/>
    </row>
    <row r="340" spans="1:256 16384:16384" ht="49.8" hidden="1" customHeight="1" x14ac:dyDescent="0.25">
      <c r="A340" s="67">
        <f t="shared" si="9"/>
        <v>337</v>
      </c>
      <c r="B340" s="31" t="e">
        <f>VLOOKUP(R340,Háttér!B$9:G$20,6,0)</f>
        <v>#N/A</v>
      </c>
      <c r="C340" s="38"/>
      <c r="D340" s="32"/>
      <c r="E340" s="65"/>
      <c r="F340" s="33"/>
      <c r="G340" s="108"/>
      <c r="H340" s="69"/>
      <c r="I340" s="34"/>
      <c r="J340" s="34"/>
      <c r="K340" s="35"/>
      <c r="L340" s="35"/>
      <c r="M340" s="39"/>
      <c r="N340" s="52"/>
      <c r="O340" s="36"/>
      <c r="P340" s="62"/>
      <c r="Q340" s="55"/>
      <c r="R340" s="56"/>
      <c r="S340" s="56"/>
      <c r="T340" s="56"/>
      <c r="U340" s="57"/>
      <c r="V340" s="56"/>
      <c r="W340" s="56"/>
      <c r="X340" s="56"/>
      <c r="Y340" s="56"/>
      <c r="Z340" s="56"/>
      <c r="AA340" s="57"/>
      <c r="AB340" s="56"/>
      <c r="AC340" s="64"/>
      <c r="IV340" s="68"/>
      <c r="XFD340" s="121"/>
    </row>
    <row r="341" spans="1:256 16384:16384" ht="49.8" hidden="1" customHeight="1" x14ac:dyDescent="0.25">
      <c r="A341" s="67">
        <f t="shared" si="9"/>
        <v>338</v>
      </c>
      <c r="B341" s="31" t="e">
        <f>VLOOKUP(R341,Háttér!B$9:G$20,6,0)</f>
        <v>#N/A</v>
      </c>
      <c r="C341" s="38"/>
      <c r="D341" s="32"/>
      <c r="E341" s="65"/>
      <c r="F341" s="33"/>
      <c r="G341" s="108"/>
      <c r="H341" s="69"/>
      <c r="I341" s="34"/>
      <c r="J341" s="34"/>
      <c r="K341" s="35"/>
      <c r="L341" s="35"/>
      <c r="M341" s="39"/>
      <c r="N341" s="52"/>
      <c r="O341" s="36"/>
      <c r="P341" s="62"/>
      <c r="Q341" s="55"/>
      <c r="R341" s="56"/>
      <c r="S341" s="56"/>
      <c r="T341" s="56"/>
      <c r="U341" s="57"/>
      <c r="V341" s="56"/>
      <c r="W341" s="56"/>
      <c r="X341" s="56"/>
      <c r="Y341" s="56"/>
      <c r="Z341" s="56"/>
      <c r="AA341" s="57"/>
      <c r="AB341" s="56"/>
      <c r="AC341" s="64"/>
      <c r="IV341" s="68"/>
      <c r="XFD341" s="121"/>
    </row>
    <row r="342" spans="1:256 16384:16384" ht="49.8" hidden="1" customHeight="1" x14ac:dyDescent="0.25">
      <c r="A342" s="67">
        <f t="shared" si="9"/>
        <v>339</v>
      </c>
      <c r="B342" s="31" t="e">
        <f>VLOOKUP(R342,Háttér!B$9:G$20,6,0)</f>
        <v>#N/A</v>
      </c>
      <c r="C342" s="38"/>
      <c r="D342" s="32"/>
      <c r="E342" s="65"/>
      <c r="F342" s="33"/>
      <c r="G342" s="108"/>
      <c r="H342" s="69"/>
      <c r="I342" s="34"/>
      <c r="J342" s="34"/>
      <c r="K342" s="35"/>
      <c r="L342" s="35"/>
      <c r="M342" s="39"/>
      <c r="N342" s="52"/>
      <c r="O342" s="36"/>
      <c r="P342" s="62"/>
      <c r="Q342" s="55"/>
      <c r="R342" s="56"/>
      <c r="S342" s="56"/>
      <c r="T342" s="56"/>
      <c r="U342" s="57"/>
      <c r="V342" s="56"/>
      <c r="W342" s="56"/>
      <c r="X342" s="56"/>
      <c r="Y342" s="56"/>
      <c r="Z342" s="56"/>
      <c r="AA342" s="57"/>
      <c r="AB342" s="56"/>
      <c r="AC342" s="64"/>
      <c r="IV342" s="68"/>
      <c r="XFD342" s="121"/>
    </row>
    <row r="343" spans="1:256 16384:16384" ht="49.8" hidden="1" customHeight="1" x14ac:dyDescent="0.25">
      <c r="A343" s="67">
        <f t="shared" si="9"/>
        <v>340</v>
      </c>
      <c r="B343" s="31" t="e">
        <f>VLOOKUP(R343,Háttér!B$9:G$20,6,0)</f>
        <v>#N/A</v>
      </c>
      <c r="C343" s="38"/>
      <c r="D343" s="32"/>
      <c r="E343" s="65"/>
      <c r="F343" s="33"/>
      <c r="G343" s="108"/>
      <c r="H343" s="69"/>
      <c r="I343" s="34"/>
      <c r="J343" s="34"/>
      <c r="K343" s="35"/>
      <c r="L343" s="35"/>
      <c r="M343" s="39"/>
      <c r="N343" s="52"/>
      <c r="O343" s="36"/>
      <c r="P343" s="62"/>
      <c r="Q343" s="55"/>
      <c r="R343" s="56"/>
      <c r="S343" s="56"/>
      <c r="T343" s="56"/>
      <c r="U343" s="57"/>
      <c r="V343" s="56"/>
      <c r="W343" s="56"/>
      <c r="X343" s="56"/>
      <c r="Y343" s="56"/>
      <c r="Z343" s="56"/>
      <c r="AA343" s="57"/>
      <c r="AB343" s="56"/>
      <c r="AC343" s="64"/>
      <c r="IV343" s="68"/>
      <c r="XFD343" s="121"/>
    </row>
    <row r="344" spans="1:256 16384:16384" ht="49.8" hidden="1" customHeight="1" x14ac:dyDescent="0.25">
      <c r="A344" s="67">
        <f t="shared" si="9"/>
        <v>341</v>
      </c>
      <c r="B344" s="31" t="e">
        <f>VLOOKUP(R344,Háttér!B$9:G$20,6,0)</f>
        <v>#N/A</v>
      </c>
      <c r="C344" s="38"/>
      <c r="D344" s="32"/>
      <c r="E344" s="65"/>
      <c r="F344" s="33"/>
      <c r="G344" s="108"/>
      <c r="H344" s="69"/>
      <c r="I344" s="34"/>
      <c r="J344" s="34"/>
      <c r="K344" s="35"/>
      <c r="L344" s="35"/>
      <c r="M344" s="39"/>
      <c r="N344" s="52"/>
      <c r="O344" s="36"/>
      <c r="P344" s="62"/>
      <c r="Q344" s="55"/>
      <c r="R344" s="56"/>
      <c r="S344" s="56"/>
      <c r="T344" s="56"/>
      <c r="U344" s="57"/>
      <c r="V344" s="56"/>
      <c r="W344" s="56"/>
      <c r="X344" s="56"/>
      <c r="Y344" s="56"/>
      <c r="Z344" s="56"/>
      <c r="AA344" s="57"/>
      <c r="AB344" s="56"/>
      <c r="AC344" s="64"/>
      <c r="IV344" s="68"/>
      <c r="XFD344" s="121"/>
    </row>
    <row r="345" spans="1:256 16384:16384" ht="49.8" hidden="1" customHeight="1" x14ac:dyDescent="0.25">
      <c r="A345" s="67">
        <f t="shared" si="9"/>
        <v>342</v>
      </c>
      <c r="B345" s="31" t="e">
        <f>VLOOKUP(R345,Háttér!B$9:G$20,6,0)</f>
        <v>#N/A</v>
      </c>
      <c r="C345" s="38"/>
      <c r="D345" s="32"/>
      <c r="E345" s="65"/>
      <c r="F345" s="33"/>
      <c r="G345" s="108"/>
      <c r="H345" s="69"/>
      <c r="I345" s="34"/>
      <c r="J345" s="34"/>
      <c r="K345" s="35"/>
      <c r="L345" s="35"/>
      <c r="M345" s="39"/>
      <c r="N345" s="52"/>
      <c r="O345" s="36"/>
      <c r="P345" s="62"/>
      <c r="Q345" s="55"/>
      <c r="R345" s="56"/>
      <c r="S345" s="56"/>
      <c r="T345" s="56"/>
      <c r="U345" s="57"/>
      <c r="V345" s="56"/>
      <c r="W345" s="56"/>
      <c r="X345" s="56"/>
      <c r="Y345" s="56"/>
      <c r="Z345" s="56"/>
      <c r="AA345" s="57"/>
      <c r="AB345" s="56"/>
      <c r="AC345" s="64"/>
      <c r="IV345" s="68"/>
      <c r="XFD345" s="121"/>
    </row>
    <row r="346" spans="1:256 16384:16384" ht="49.8" hidden="1" customHeight="1" x14ac:dyDescent="0.25">
      <c r="A346" s="67">
        <f t="shared" si="9"/>
        <v>343</v>
      </c>
      <c r="B346" s="31" t="e">
        <f>VLOOKUP(R346,Háttér!B$9:G$20,6,0)</f>
        <v>#N/A</v>
      </c>
      <c r="C346" s="38"/>
      <c r="D346" s="32"/>
      <c r="E346" s="65"/>
      <c r="F346" s="33"/>
      <c r="G346" s="108"/>
      <c r="H346" s="69"/>
      <c r="I346" s="34"/>
      <c r="J346" s="34"/>
      <c r="K346" s="35"/>
      <c r="L346" s="35"/>
      <c r="M346" s="39"/>
      <c r="N346" s="52"/>
      <c r="O346" s="36"/>
      <c r="P346" s="62"/>
      <c r="Q346" s="55"/>
      <c r="R346" s="56"/>
      <c r="S346" s="56"/>
      <c r="T346" s="56"/>
      <c r="U346" s="57"/>
      <c r="V346" s="56"/>
      <c r="W346" s="56"/>
      <c r="X346" s="56"/>
      <c r="Y346" s="56"/>
      <c r="Z346" s="56"/>
      <c r="AA346" s="57"/>
      <c r="AB346" s="56"/>
      <c r="AC346" s="64"/>
      <c r="IV346" s="68"/>
      <c r="XFD346" s="121"/>
    </row>
    <row r="347" spans="1:256 16384:16384" ht="49.8" hidden="1" customHeight="1" x14ac:dyDescent="0.25">
      <c r="A347" s="67">
        <f t="shared" si="9"/>
        <v>344</v>
      </c>
      <c r="B347" s="31" t="e">
        <f>VLOOKUP(R347,Háttér!B$9:G$20,6,0)</f>
        <v>#N/A</v>
      </c>
      <c r="C347" s="38"/>
      <c r="D347" s="32"/>
      <c r="E347" s="65"/>
      <c r="F347" s="33"/>
      <c r="G347" s="108"/>
      <c r="H347" s="69"/>
      <c r="I347" s="34"/>
      <c r="J347" s="34"/>
      <c r="K347" s="35"/>
      <c r="L347" s="35"/>
      <c r="M347" s="39"/>
      <c r="N347" s="52"/>
      <c r="O347" s="36"/>
      <c r="P347" s="62"/>
      <c r="Q347" s="55"/>
      <c r="R347" s="56"/>
      <c r="S347" s="56"/>
      <c r="T347" s="56"/>
      <c r="U347" s="57"/>
      <c r="V347" s="56"/>
      <c r="W347" s="56"/>
      <c r="X347" s="56"/>
      <c r="Y347" s="56"/>
      <c r="Z347" s="56"/>
      <c r="AA347" s="57"/>
      <c r="AB347" s="56"/>
      <c r="AC347" s="64"/>
      <c r="IV347" s="68"/>
      <c r="XFD347" s="121"/>
    </row>
    <row r="348" spans="1:256 16384:16384" ht="49.8" hidden="1" customHeight="1" x14ac:dyDescent="0.25">
      <c r="A348" s="67">
        <f t="shared" si="9"/>
        <v>345</v>
      </c>
      <c r="B348" s="31" t="e">
        <f>VLOOKUP(R348,Háttér!B$9:G$20,6,0)</f>
        <v>#N/A</v>
      </c>
      <c r="C348" s="38"/>
      <c r="D348" s="32"/>
      <c r="E348" s="65"/>
      <c r="F348" s="33"/>
      <c r="G348" s="108"/>
      <c r="H348" s="69"/>
      <c r="I348" s="34"/>
      <c r="J348" s="34"/>
      <c r="K348" s="35"/>
      <c r="L348" s="35"/>
      <c r="M348" s="39"/>
      <c r="N348" s="52"/>
      <c r="O348" s="36"/>
      <c r="P348" s="62"/>
      <c r="Q348" s="55"/>
      <c r="R348" s="56"/>
      <c r="S348" s="56"/>
      <c r="T348" s="56"/>
      <c r="U348" s="57"/>
      <c r="V348" s="56"/>
      <c r="W348" s="56"/>
      <c r="X348" s="56"/>
      <c r="Y348" s="56"/>
      <c r="Z348" s="56"/>
      <c r="AA348" s="57"/>
      <c r="AB348" s="56"/>
      <c r="AC348" s="64"/>
      <c r="IV348" s="68"/>
      <c r="XFD348" s="121"/>
    </row>
    <row r="349" spans="1:256 16384:16384" ht="49.8" hidden="1" customHeight="1" x14ac:dyDescent="0.25">
      <c r="A349" s="67">
        <f t="shared" si="9"/>
        <v>346</v>
      </c>
      <c r="B349" s="31" t="e">
        <f>VLOOKUP(R349,Háttér!B$9:G$20,6,0)</f>
        <v>#N/A</v>
      </c>
      <c r="C349" s="38"/>
      <c r="D349" s="32"/>
      <c r="E349" s="65"/>
      <c r="F349" s="33"/>
      <c r="G349" s="108"/>
      <c r="H349" s="69"/>
      <c r="I349" s="34"/>
      <c r="J349" s="34"/>
      <c r="K349" s="35"/>
      <c r="L349" s="35"/>
      <c r="M349" s="39"/>
      <c r="N349" s="52"/>
      <c r="O349" s="36"/>
      <c r="P349" s="62"/>
      <c r="Q349" s="55"/>
      <c r="R349" s="56"/>
      <c r="S349" s="56"/>
      <c r="T349" s="56"/>
      <c r="U349" s="57"/>
      <c r="V349" s="56"/>
      <c r="W349" s="56"/>
      <c r="X349" s="56"/>
      <c r="Y349" s="56"/>
      <c r="Z349" s="56"/>
      <c r="AA349" s="57"/>
      <c r="AB349" s="60"/>
      <c r="AC349" s="64"/>
      <c r="IV349" s="68"/>
      <c r="XFD349" s="121"/>
    </row>
    <row r="350" spans="1:256 16384:16384" ht="49.8" hidden="1" customHeight="1" x14ac:dyDescent="0.25">
      <c r="A350" s="67">
        <f t="shared" si="9"/>
        <v>347</v>
      </c>
      <c r="B350" s="31" t="e">
        <f>VLOOKUP(R350,Háttér!B$9:G$20,6,0)</f>
        <v>#N/A</v>
      </c>
      <c r="C350" s="38"/>
      <c r="D350" s="32"/>
      <c r="E350" s="65"/>
      <c r="F350" s="33"/>
      <c r="G350" s="108"/>
      <c r="H350" s="69"/>
      <c r="I350" s="34"/>
      <c r="J350" s="34"/>
      <c r="K350" s="35"/>
      <c r="L350" s="35"/>
      <c r="M350" s="39"/>
      <c r="N350" s="52"/>
      <c r="O350" s="36"/>
      <c r="P350" s="62"/>
      <c r="Q350" s="55"/>
      <c r="R350" s="56"/>
      <c r="S350" s="56"/>
      <c r="T350" s="56"/>
      <c r="U350" s="57"/>
      <c r="V350" s="56"/>
      <c r="W350" s="56"/>
      <c r="X350" s="56"/>
      <c r="Y350" s="56"/>
      <c r="Z350" s="56"/>
      <c r="AA350" s="57"/>
      <c r="AB350" s="60"/>
      <c r="AC350" s="64"/>
      <c r="IV350" s="68"/>
      <c r="XFD350" s="121"/>
    </row>
    <row r="351" spans="1:256 16384:16384" ht="49.8" hidden="1" customHeight="1" x14ac:dyDescent="0.25">
      <c r="A351" s="67">
        <f t="shared" si="9"/>
        <v>348</v>
      </c>
      <c r="B351" s="31" t="e">
        <f>VLOOKUP(R351,Háttér!B$9:G$20,6,0)</f>
        <v>#N/A</v>
      </c>
      <c r="C351" s="38"/>
      <c r="D351" s="32"/>
      <c r="E351" s="65"/>
      <c r="F351" s="33"/>
      <c r="G351" s="108"/>
      <c r="H351" s="69"/>
      <c r="I351" s="34"/>
      <c r="J351" s="34"/>
      <c r="K351" s="35"/>
      <c r="L351" s="35"/>
      <c r="M351" s="39"/>
      <c r="N351" s="52"/>
      <c r="O351" s="36"/>
      <c r="P351" s="62"/>
      <c r="Q351" s="55"/>
      <c r="R351" s="56"/>
      <c r="S351" s="56"/>
      <c r="T351" s="56"/>
      <c r="U351" s="57"/>
      <c r="V351" s="56"/>
      <c r="W351" s="56"/>
      <c r="X351" s="56"/>
      <c r="Y351" s="56"/>
      <c r="Z351" s="56"/>
      <c r="AA351" s="57"/>
      <c r="AB351" s="56"/>
      <c r="AC351" s="64"/>
      <c r="IV351" s="68"/>
      <c r="XFD351" s="121"/>
    </row>
    <row r="352" spans="1:256 16384:16384" ht="49.8" hidden="1" customHeight="1" x14ac:dyDescent="0.25">
      <c r="A352" s="67">
        <f t="shared" si="9"/>
        <v>349</v>
      </c>
      <c r="B352" s="31" t="e">
        <f>VLOOKUP(R352,Háttér!B$9:G$20,6,0)</f>
        <v>#N/A</v>
      </c>
      <c r="C352" s="38"/>
      <c r="D352" s="32"/>
      <c r="E352" s="65"/>
      <c r="F352" s="33"/>
      <c r="G352" s="108"/>
      <c r="H352" s="69"/>
      <c r="I352" s="34"/>
      <c r="J352" s="34"/>
      <c r="K352" s="35"/>
      <c r="L352" s="35"/>
      <c r="M352" s="39"/>
      <c r="N352" s="52"/>
      <c r="O352" s="36"/>
      <c r="P352" s="62"/>
      <c r="Q352" s="55"/>
      <c r="R352" s="56"/>
      <c r="S352" s="56"/>
      <c r="T352" s="58"/>
      <c r="U352" s="57"/>
      <c r="V352" s="56"/>
      <c r="W352" s="56"/>
      <c r="X352" s="56"/>
      <c r="Y352" s="56"/>
      <c r="Z352" s="56"/>
      <c r="AA352" s="57"/>
      <c r="AB352" s="56"/>
      <c r="AC352" s="64"/>
      <c r="IV352" s="68"/>
      <c r="XFD352" s="121"/>
    </row>
    <row r="353" spans="1:256 16384:16384" ht="49.8" hidden="1" customHeight="1" x14ac:dyDescent="0.25">
      <c r="A353" s="67">
        <f t="shared" si="9"/>
        <v>350</v>
      </c>
      <c r="B353" s="31" t="e">
        <f>VLOOKUP(R353,Háttér!B$9:G$20,6,0)</f>
        <v>#N/A</v>
      </c>
      <c r="C353" s="38"/>
      <c r="D353" s="32"/>
      <c r="E353" s="65"/>
      <c r="F353" s="33"/>
      <c r="G353" s="108"/>
      <c r="H353" s="69"/>
      <c r="I353" s="34"/>
      <c r="J353" s="34"/>
      <c r="K353" s="35"/>
      <c r="L353" s="35"/>
      <c r="M353" s="39"/>
      <c r="N353" s="52"/>
      <c r="O353" s="36"/>
      <c r="P353" s="62"/>
      <c r="Q353" s="55"/>
      <c r="R353" s="56"/>
      <c r="S353" s="56"/>
      <c r="T353" s="56"/>
      <c r="U353" s="57"/>
      <c r="V353" s="56"/>
      <c r="W353" s="56"/>
      <c r="X353" s="56"/>
      <c r="Y353" s="56"/>
      <c r="Z353" s="56"/>
      <c r="AA353" s="57"/>
      <c r="AB353" s="56"/>
      <c r="AC353" s="64"/>
      <c r="IV353" s="68"/>
      <c r="XFD353" s="121"/>
    </row>
    <row r="354" spans="1:256 16384:16384" ht="49.8" hidden="1" customHeight="1" x14ac:dyDescent="0.25">
      <c r="A354" s="67">
        <f t="shared" si="9"/>
        <v>351</v>
      </c>
      <c r="B354" s="31" t="e">
        <f>VLOOKUP(R354,Háttér!B$9:G$20,6,0)</f>
        <v>#N/A</v>
      </c>
      <c r="C354" s="38"/>
      <c r="D354" s="32"/>
      <c r="E354" s="65"/>
      <c r="F354" s="33"/>
      <c r="G354" s="108"/>
      <c r="H354" s="69"/>
      <c r="I354" s="34"/>
      <c r="J354" s="34"/>
      <c r="K354" s="35"/>
      <c r="L354" s="35"/>
      <c r="M354" s="39"/>
      <c r="N354" s="52"/>
      <c r="O354" s="36"/>
      <c r="P354" s="62"/>
      <c r="Q354" s="55"/>
      <c r="R354" s="56"/>
      <c r="S354" s="56"/>
      <c r="T354" s="56"/>
      <c r="U354" s="57"/>
      <c r="V354" s="56"/>
      <c r="W354" s="56"/>
      <c r="X354" s="56"/>
      <c r="Y354" s="56"/>
      <c r="Z354" s="56"/>
      <c r="AA354" s="57"/>
      <c r="AB354" s="56"/>
      <c r="AC354" s="64"/>
      <c r="IV354" s="68"/>
      <c r="XFD354" s="121"/>
    </row>
    <row r="355" spans="1:256 16384:16384" ht="49.8" hidden="1" customHeight="1" x14ac:dyDescent="0.25">
      <c r="A355" s="67">
        <f t="shared" si="9"/>
        <v>352</v>
      </c>
      <c r="B355" s="31" t="e">
        <f>VLOOKUP(R355,Háttér!B$9:G$20,6,0)</f>
        <v>#N/A</v>
      </c>
      <c r="C355" s="38"/>
      <c r="D355" s="32"/>
      <c r="E355" s="65"/>
      <c r="F355" s="33"/>
      <c r="G355" s="108"/>
      <c r="H355" s="69"/>
      <c r="I355" s="34"/>
      <c r="J355" s="34"/>
      <c r="K355" s="35"/>
      <c r="L355" s="35"/>
      <c r="M355" s="39"/>
      <c r="N355" s="52"/>
      <c r="O355" s="36"/>
      <c r="P355" s="62"/>
      <c r="Q355" s="55"/>
      <c r="R355" s="56"/>
      <c r="S355" s="56"/>
      <c r="T355" s="58"/>
      <c r="U355" s="57"/>
      <c r="V355" s="56"/>
      <c r="W355" s="56"/>
      <c r="X355" s="56"/>
      <c r="Y355" s="56"/>
      <c r="Z355" s="56"/>
      <c r="AA355" s="57"/>
      <c r="AB355" s="56"/>
      <c r="AC355" s="64"/>
      <c r="IV355" s="68"/>
      <c r="XFD355" s="121"/>
    </row>
    <row r="356" spans="1:256 16384:16384" ht="49.8" hidden="1" customHeight="1" x14ac:dyDescent="0.25">
      <c r="A356" s="67">
        <f t="shared" si="9"/>
        <v>353</v>
      </c>
      <c r="B356" s="31" t="e">
        <f>VLOOKUP(R356,Háttér!B$9:G$20,6,0)</f>
        <v>#N/A</v>
      </c>
      <c r="C356" s="38"/>
      <c r="D356" s="32"/>
      <c r="E356" s="65"/>
      <c r="F356" s="33"/>
      <c r="G356" s="108"/>
      <c r="H356" s="69"/>
      <c r="I356" s="34"/>
      <c r="J356" s="34"/>
      <c r="K356" s="35"/>
      <c r="L356" s="35"/>
      <c r="M356" s="39"/>
      <c r="N356" s="52"/>
      <c r="O356" s="36"/>
      <c r="P356" s="62"/>
      <c r="Q356" s="55"/>
      <c r="R356" s="56"/>
      <c r="S356" s="56"/>
      <c r="T356" s="56"/>
      <c r="U356" s="57"/>
      <c r="V356" s="56"/>
      <c r="W356" s="56"/>
      <c r="X356" s="56"/>
      <c r="Y356" s="56"/>
      <c r="Z356" s="56"/>
      <c r="AA356" s="57"/>
      <c r="AB356" s="56"/>
      <c r="AC356" s="64"/>
      <c r="IV356" s="68"/>
      <c r="XFD356" s="121"/>
    </row>
    <row r="357" spans="1:256 16384:16384" ht="49.8" hidden="1" customHeight="1" x14ac:dyDescent="0.25">
      <c r="A357" s="67">
        <f t="shared" si="9"/>
        <v>354</v>
      </c>
      <c r="B357" s="31" t="e">
        <f>VLOOKUP(R357,Háttér!B$9:G$20,6,0)</f>
        <v>#N/A</v>
      </c>
      <c r="C357" s="38"/>
      <c r="D357" s="32"/>
      <c r="E357" s="65"/>
      <c r="F357" s="33"/>
      <c r="G357" s="108"/>
      <c r="H357" s="69"/>
      <c r="I357" s="34"/>
      <c r="J357" s="34"/>
      <c r="K357" s="35"/>
      <c r="L357" s="35"/>
      <c r="M357" s="39"/>
      <c r="N357" s="52"/>
      <c r="O357" s="36"/>
      <c r="P357" s="62"/>
      <c r="Q357" s="55"/>
      <c r="R357" s="56"/>
      <c r="S357" s="56"/>
      <c r="T357" s="56"/>
      <c r="U357" s="57"/>
      <c r="V357" s="56"/>
      <c r="W357" s="56"/>
      <c r="X357" s="56"/>
      <c r="Y357" s="56"/>
      <c r="Z357" s="56"/>
      <c r="AA357" s="57"/>
      <c r="AB357" s="56"/>
      <c r="AC357" s="64"/>
      <c r="IV357" s="68"/>
      <c r="XFD357" s="121"/>
    </row>
    <row r="358" spans="1:256 16384:16384" ht="49.8" hidden="1" customHeight="1" x14ac:dyDescent="0.25">
      <c r="A358" s="67">
        <f t="shared" si="9"/>
        <v>355</v>
      </c>
      <c r="B358" s="31" t="e">
        <f>VLOOKUP(R358,Háttér!B$9:G$20,6,0)</f>
        <v>#N/A</v>
      </c>
      <c r="C358" s="38"/>
      <c r="D358" s="32"/>
      <c r="E358" s="65"/>
      <c r="F358" s="33"/>
      <c r="G358" s="108"/>
      <c r="H358" s="69"/>
      <c r="I358" s="34"/>
      <c r="J358" s="34"/>
      <c r="K358" s="35"/>
      <c r="L358" s="35"/>
      <c r="M358" s="39"/>
      <c r="N358" s="52"/>
      <c r="O358" s="36"/>
      <c r="P358" s="62"/>
      <c r="Q358" s="55"/>
      <c r="R358" s="56"/>
      <c r="S358" s="56"/>
      <c r="T358" s="56"/>
      <c r="U358" s="57"/>
      <c r="V358" s="56"/>
      <c r="W358" s="56"/>
      <c r="X358" s="56"/>
      <c r="Y358" s="56"/>
      <c r="Z358" s="56"/>
      <c r="AA358" s="57"/>
      <c r="AB358" s="56"/>
      <c r="AC358" s="64"/>
      <c r="IV358" s="68"/>
      <c r="XFD358" s="121"/>
    </row>
    <row r="359" spans="1:256 16384:16384" ht="49.8" hidden="1" customHeight="1" x14ac:dyDescent="0.25">
      <c r="A359" s="67">
        <f t="shared" si="9"/>
        <v>356</v>
      </c>
      <c r="B359" s="31" t="e">
        <f>VLOOKUP(R359,Háttér!B$9:G$20,6,0)</f>
        <v>#N/A</v>
      </c>
      <c r="C359" s="38"/>
      <c r="D359" s="32"/>
      <c r="E359" s="65"/>
      <c r="F359" s="33"/>
      <c r="G359" s="108"/>
      <c r="H359" s="69"/>
      <c r="I359" s="34"/>
      <c r="J359" s="34"/>
      <c r="K359" s="35"/>
      <c r="L359" s="35"/>
      <c r="M359" s="39"/>
      <c r="N359" s="52"/>
      <c r="O359" s="36"/>
      <c r="P359" s="62"/>
      <c r="Q359" s="55"/>
      <c r="R359" s="56"/>
      <c r="S359" s="56"/>
      <c r="T359" s="56"/>
      <c r="U359" s="57"/>
      <c r="V359" s="56"/>
      <c r="W359" s="56"/>
      <c r="X359" s="56"/>
      <c r="Y359" s="56"/>
      <c r="Z359" s="56"/>
      <c r="AA359" s="57"/>
      <c r="AB359" s="56"/>
      <c r="AC359" s="64"/>
      <c r="IV359" s="68"/>
      <c r="XFD359" s="121"/>
    </row>
    <row r="360" spans="1:256 16384:16384" ht="49.8" hidden="1" customHeight="1" x14ac:dyDescent="0.25">
      <c r="A360" s="67">
        <f t="shared" si="9"/>
        <v>357</v>
      </c>
      <c r="B360" s="31" t="e">
        <f>VLOOKUP(R360,Háttér!B$9:G$20,6,0)</f>
        <v>#N/A</v>
      </c>
      <c r="C360" s="38"/>
      <c r="D360" s="32"/>
      <c r="E360" s="65"/>
      <c r="F360" s="33"/>
      <c r="G360" s="108"/>
      <c r="H360" s="69"/>
      <c r="I360" s="34"/>
      <c r="J360" s="34"/>
      <c r="K360" s="35"/>
      <c r="L360" s="35"/>
      <c r="M360" s="39"/>
      <c r="N360" s="52"/>
      <c r="O360" s="36"/>
      <c r="P360" s="62"/>
      <c r="Q360" s="55"/>
      <c r="R360" s="56"/>
      <c r="S360" s="56"/>
      <c r="T360" s="56"/>
      <c r="U360" s="57"/>
      <c r="V360" s="56"/>
      <c r="W360" s="56"/>
      <c r="X360" s="56"/>
      <c r="Y360" s="56"/>
      <c r="Z360" s="56"/>
      <c r="AA360" s="57"/>
      <c r="AB360" s="56"/>
      <c r="AC360" s="64"/>
      <c r="IV360" s="68"/>
      <c r="XFD360" s="121"/>
    </row>
    <row r="361" spans="1:256 16384:16384" ht="49.8" hidden="1" customHeight="1" x14ac:dyDescent="0.25">
      <c r="A361" s="67">
        <f t="shared" si="9"/>
        <v>358</v>
      </c>
      <c r="B361" s="31" t="e">
        <f>VLOOKUP(R361,Háttér!B$9:G$20,6,0)</f>
        <v>#N/A</v>
      </c>
      <c r="C361" s="38"/>
      <c r="D361" s="32"/>
      <c r="E361" s="65"/>
      <c r="F361" s="33"/>
      <c r="G361" s="108"/>
      <c r="H361" s="69"/>
      <c r="I361" s="34"/>
      <c r="J361" s="34"/>
      <c r="K361" s="35"/>
      <c r="L361" s="35"/>
      <c r="M361" s="39"/>
      <c r="N361" s="52"/>
      <c r="O361" s="36"/>
      <c r="P361" s="62"/>
      <c r="Q361" s="55"/>
      <c r="R361" s="56"/>
      <c r="S361" s="56"/>
      <c r="T361" s="56"/>
      <c r="U361" s="57"/>
      <c r="V361" s="56"/>
      <c r="W361" s="56"/>
      <c r="X361" s="56"/>
      <c r="Y361" s="56"/>
      <c r="Z361" s="56"/>
      <c r="AA361" s="57"/>
      <c r="AB361" s="56"/>
      <c r="AC361" s="64"/>
      <c r="IV361" s="68"/>
      <c r="XFD361" s="121"/>
    </row>
    <row r="362" spans="1:256 16384:16384" ht="49.8" hidden="1" customHeight="1" x14ac:dyDescent="0.25">
      <c r="A362" s="67">
        <f t="shared" si="9"/>
        <v>359</v>
      </c>
      <c r="B362" s="31" t="e">
        <f>VLOOKUP(R362,Háttér!B$9:G$20,6,0)</f>
        <v>#N/A</v>
      </c>
      <c r="C362" s="38"/>
      <c r="D362" s="32"/>
      <c r="E362" s="65"/>
      <c r="F362" s="33"/>
      <c r="G362" s="108"/>
      <c r="H362" s="69"/>
      <c r="I362" s="34"/>
      <c r="J362" s="34"/>
      <c r="K362" s="35"/>
      <c r="L362" s="35"/>
      <c r="M362" s="39"/>
      <c r="N362" s="52"/>
      <c r="O362" s="36"/>
      <c r="P362" s="62"/>
      <c r="Q362" s="55"/>
      <c r="R362" s="56"/>
      <c r="S362" s="56"/>
      <c r="T362" s="56"/>
      <c r="U362" s="57"/>
      <c r="V362" s="56"/>
      <c r="W362" s="56"/>
      <c r="X362" s="56"/>
      <c r="Y362" s="56"/>
      <c r="Z362" s="56"/>
      <c r="AA362" s="57"/>
      <c r="AB362" s="56"/>
      <c r="AC362" s="64"/>
      <c r="IV362" s="68"/>
      <c r="XFD362" s="121"/>
    </row>
    <row r="363" spans="1:256 16384:16384" ht="49.8" hidden="1" customHeight="1" x14ac:dyDescent="0.25">
      <c r="A363" s="67">
        <f t="shared" si="9"/>
        <v>360</v>
      </c>
      <c r="B363" s="31" t="e">
        <f>VLOOKUP(R363,Háttér!B$9:G$20,6,0)</f>
        <v>#N/A</v>
      </c>
      <c r="C363" s="38"/>
      <c r="D363" s="32"/>
      <c r="E363" s="65"/>
      <c r="F363" s="33"/>
      <c r="G363" s="108"/>
      <c r="H363" s="69"/>
      <c r="I363" s="34"/>
      <c r="J363" s="34"/>
      <c r="K363" s="35"/>
      <c r="L363" s="35"/>
      <c r="M363" s="39"/>
      <c r="N363" s="52"/>
      <c r="O363" s="36"/>
      <c r="P363" s="62"/>
      <c r="Q363" s="55"/>
      <c r="R363" s="56"/>
      <c r="S363" s="56"/>
      <c r="T363" s="56"/>
      <c r="U363" s="57"/>
      <c r="V363" s="56"/>
      <c r="W363" s="56"/>
      <c r="X363" s="59"/>
      <c r="Y363" s="56"/>
      <c r="Z363" s="56"/>
      <c r="AA363" s="57"/>
      <c r="AB363" s="60"/>
      <c r="AC363" s="64"/>
      <c r="IV363" s="68"/>
      <c r="XFD363" s="121"/>
    </row>
    <row r="364" spans="1:256 16384:16384" ht="49.8" hidden="1" customHeight="1" x14ac:dyDescent="0.25">
      <c r="A364" s="67">
        <f t="shared" si="9"/>
        <v>361</v>
      </c>
      <c r="B364" s="31" t="e">
        <f>VLOOKUP(R364,Háttér!B$9:G$20,6,0)</f>
        <v>#N/A</v>
      </c>
      <c r="C364" s="38"/>
      <c r="D364" s="32"/>
      <c r="E364" s="65"/>
      <c r="F364" s="33"/>
      <c r="G364" s="108"/>
      <c r="H364" s="69"/>
      <c r="I364" s="34"/>
      <c r="J364" s="34"/>
      <c r="K364" s="35"/>
      <c r="L364" s="35"/>
      <c r="M364" s="39"/>
      <c r="N364" s="52"/>
      <c r="O364" s="36"/>
      <c r="P364" s="62"/>
      <c r="Q364" s="55"/>
      <c r="R364" s="56"/>
      <c r="S364" s="56"/>
      <c r="T364" s="56"/>
      <c r="U364" s="57"/>
      <c r="V364" s="56"/>
      <c r="W364" s="56"/>
      <c r="X364" s="56"/>
      <c r="Y364" s="56"/>
      <c r="Z364" s="56"/>
      <c r="AA364" s="57"/>
      <c r="AB364" s="56"/>
      <c r="AC364" s="64"/>
      <c r="IV364" s="68"/>
      <c r="XFD364" s="121"/>
    </row>
    <row r="365" spans="1:256 16384:16384" ht="49.8" hidden="1" customHeight="1" x14ac:dyDescent="0.25">
      <c r="A365" s="67">
        <f t="shared" si="9"/>
        <v>362</v>
      </c>
      <c r="B365" s="31" t="e">
        <f>VLOOKUP(R365,Háttér!B$9:G$20,6,0)</f>
        <v>#N/A</v>
      </c>
      <c r="C365" s="38"/>
      <c r="D365" s="32"/>
      <c r="E365" s="65"/>
      <c r="F365" s="33"/>
      <c r="G365" s="108"/>
      <c r="H365" s="69"/>
      <c r="I365" s="34"/>
      <c r="J365" s="34"/>
      <c r="K365" s="35"/>
      <c r="L365" s="35"/>
      <c r="M365" s="39"/>
      <c r="N365" s="52"/>
      <c r="O365" s="36"/>
      <c r="P365" s="62"/>
      <c r="Q365" s="55"/>
      <c r="R365" s="56"/>
      <c r="S365" s="56"/>
      <c r="T365" s="56"/>
      <c r="U365" s="57"/>
      <c r="V365" s="56"/>
      <c r="W365" s="56"/>
      <c r="X365" s="56"/>
      <c r="Y365" s="56"/>
      <c r="Z365" s="56"/>
      <c r="AA365" s="57"/>
      <c r="AB365" s="56"/>
      <c r="AC365" s="64"/>
      <c r="IV365" s="68"/>
      <c r="XFD365" s="121"/>
    </row>
    <row r="366" spans="1:256 16384:16384" ht="49.8" hidden="1" customHeight="1" x14ac:dyDescent="0.25">
      <c r="A366" s="67">
        <f t="shared" si="9"/>
        <v>363</v>
      </c>
      <c r="B366" s="31" t="e">
        <f>VLOOKUP(R366,Háttér!B$9:G$20,6,0)</f>
        <v>#N/A</v>
      </c>
      <c r="C366" s="38"/>
      <c r="D366" s="32"/>
      <c r="E366" s="65"/>
      <c r="F366" s="33"/>
      <c r="G366" s="108"/>
      <c r="H366" s="69"/>
      <c r="I366" s="34"/>
      <c r="J366" s="34"/>
      <c r="K366" s="35"/>
      <c r="L366" s="35"/>
      <c r="M366" s="39"/>
      <c r="N366" s="52"/>
      <c r="O366" s="36"/>
      <c r="P366" s="62"/>
      <c r="Q366" s="55"/>
      <c r="R366" s="56"/>
      <c r="S366" s="56"/>
      <c r="T366" s="56"/>
      <c r="U366" s="57"/>
      <c r="V366" s="56"/>
      <c r="W366" s="56"/>
      <c r="X366" s="56"/>
      <c r="Y366" s="56"/>
      <c r="Z366" s="56"/>
      <c r="AA366" s="57"/>
      <c r="AB366" s="56"/>
      <c r="AC366" s="64"/>
      <c r="IV366" s="68"/>
      <c r="XFD366" s="121"/>
    </row>
    <row r="367" spans="1:256 16384:16384" ht="49.8" hidden="1" customHeight="1" x14ac:dyDescent="0.25">
      <c r="A367" s="67">
        <f t="shared" si="9"/>
        <v>364</v>
      </c>
      <c r="B367" s="31" t="e">
        <f>VLOOKUP(R367,Háttér!B$9:G$20,6,0)</f>
        <v>#N/A</v>
      </c>
      <c r="C367" s="38"/>
      <c r="D367" s="32"/>
      <c r="E367" s="65"/>
      <c r="F367" s="33"/>
      <c r="G367" s="108"/>
      <c r="H367" s="69"/>
      <c r="I367" s="34"/>
      <c r="J367" s="34"/>
      <c r="K367" s="35"/>
      <c r="L367" s="35"/>
      <c r="M367" s="39"/>
      <c r="N367" s="52"/>
      <c r="O367" s="36"/>
      <c r="P367" s="62"/>
      <c r="Q367" s="55"/>
      <c r="R367" s="56"/>
      <c r="S367" s="56"/>
      <c r="T367" s="56"/>
      <c r="U367" s="57"/>
      <c r="V367" s="56"/>
      <c r="W367" s="56"/>
      <c r="X367" s="56"/>
      <c r="Y367" s="56"/>
      <c r="Z367" s="56"/>
      <c r="AA367" s="57"/>
      <c r="AB367" s="56"/>
      <c r="AC367" s="64"/>
      <c r="IV367" s="68"/>
      <c r="XFD367" s="121"/>
    </row>
    <row r="368" spans="1:256 16384:16384" ht="49.8" hidden="1" customHeight="1" x14ac:dyDescent="0.25">
      <c r="A368" s="67">
        <f t="shared" si="9"/>
        <v>365</v>
      </c>
      <c r="B368" s="31" t="e">
        <f>VLOOKUP(R368,Háttér!B$9:G$20,6,0)</f>
        <v>#N/A</v>
      </c>
      <c r="C368" s="38"/>
      <c r="D368" s="32"/>
      <c r="E368" s="65"/>
      <c r="F368" s="33"/>
      <c r="G368" s="108"/>
      <c r="H368" s="69"/>
      <c r="I368" s="34"/>
      <c r="J368" s="34"/>
      <c r="K368" s="35"/>
      <c r="L368" s="35"/>
      <c r="M368" s="39"/>
      <c r="N368" s="52"/>
      <c r="O368" s="36"/>
      <c r="P368" s="62"/>
      <c r="Q368" s="55"/>
      <c r="R368" s="56"/>
      <c r="S368" s="56"/>
      <c r="T368" s="56"/>
      <c r="U368" s="57"/>
      <c r="V368" s="56"/>
      <c r="W368" s="56"/>
      <c r="X368" s="56"/>
      <c r="Y368" s="56"/>
      <c r="Z368" s="56"/>
      <c r="AA368" s="57"/>
      <c r="AB368" s="56"/>
      <c r="AC368" s="64"/>
      <c r="IV368" s="68"/>
      <c r="XFD368" s="121"/>
    </row>
    <row r="369" spans="1:256 16384:16384" ht="49.8" hidden="1" customHeight="1" x14ac:dyDescent="0.25">
      <c r="A369" s="67">
        <f t="shared" si="9"/>
        <v>366</v>
      </c>
      <c r="B369" s="31" t="e">
        <f>VLOOKUP(R369,Háttér!B$9:G$20,6,0)</f>
        <v>#N/A</v>
      </c>
      <c r="C369" s="38"/>
      <c r="D369" s="32"/>
      <c r="E369" s="65"/>
      <c r="F369" s="33"/>
      <c r="G369" s="108"/>
      <c r="H369" s="69"/>
      <c r="I369" s="34"/>
      <c r="J369" s="34"/>
      <c r="K369" s="35"/>
      <c r="L369" s="35"/>
      <c r="M369" s="39"/>
      <c r="N369" s="52"/>
      <c r="O369" s="36"/>
      <c r="P369" s="62"/>
      <c r="Q369" s="55"/>
      <c r="R369" s="56"/>
      <c r="S369" s="56"/>
      <c r="T369" s="56"/>
      <c r="U369" s="57"/>
      <c r="V369" s="56"/>
      <c r="W369" s="56"/>
      <c r="X369" s="56"/>
      <c r="Y369" s="56"/>
      <c r="Z369" s="56"/>
      <c r="AA369" s="57"/>
      <c r="AB369" s="56"/>
      <c r="AC369" s="64"/>
      <c r="IV369" s="68"/>
      <c r="XFD369" s="121"/>
    </row>
    <row r="370" spans="1:256 16384:16384" ht="49.8" hidden="1" customHeight="1" x14ac:dyDescent="0.25">
      <c r="A370" s="67">
        <f t="shared" si="9"/>
        <v>367</v>
      </c>
      <c r="B370" s="31" t="e">
        <f>VLOOKUP(R370,Háttér!B$9:G$20,6,0)</f>
        <v>#N/A</v>
      </c>
      <c r="C370" s="38"/>
      <c r="D370" s="32"/>
      <c r="E370" s="65"/>
      <c r="F370" s="33"/>
      <c r="G370" s="108"/>
      <c r="H370" s="69"/>
      <c r="I370" s="34"/>
      <c r="J370" s="34"/>
      <c r="K370" s="35"/>
      <c r="L370" s="35"/>
      <c r="M370" s="39"/>
      <c r="N370" s="52"/>
      <c r="O370" s="36"/>
      <c r="P370" s="62"/>
      <c r="Q370" s="55"/>
      <c r="R370" s="56"/>
      <c r="S370" s="56"/>
      <c r="T370" s="56"/>
      <c r="U370" s="57"/>
      <c r="V370" s="56"/>
      <c r="W370" s="56"/>
      <c r="X370" s="56"/>
      <c r="Y370" s="56"/>
      <c r="Z370" s="56"/>
      <c r="AA370" s="57"/>
      <c r="AB370" s="60"/>
      <c r="AC370" s="64"/>
      <c r="IV370" s="68"/>
      <c r="XFD370" s="121"/>
    </row>
    <row r="371" spans="1:256 16384:16384" ht="49.8" hidden="1" customHeight="1" x14ac:dyDescent="0.25">
      <c r="A371" s="67">
        <f t="shared" si="9"/>
        <v>368</v>
      </c>
      <c r="B371" s="31" t="e">
        <f>VLOOKUP(R371,Háttér!B$9:G$20,6,0)</f>
        <v>#N/A</v>
      </c>
      <c r="C371" s="38"/>
      <c r="D371" s="32"/>
      <c r="E371" s="65"/>
      <c r="F371" s="33"/>
      <c r="G371" s="108"/>
      <c r="H371" s="69"/>
      <c r="I371" s="34"/>
      <c r="J371" s="34"/>
      <c r="K371" s="35"/>
      <c r="L371" s="35"/>
      <c r="M371" s="39"/>
      <c r="N371" s="52"/>
      <c r="O371" s="36"/>
      <c r="P371" s="62"/>
      <c r="Q371" s="55"/>
      <c r="R371" s="56"/>
      <c r="S371" s="56"/>
      <c r="T371" s="56"/>
      <c r="U371" s="57"/>
      <c r="V371" s="56"/>
      <c r="W371" s="56"/>
      <c r="X371" s="56"/>
      <c r="Y371" s="56"/>
      <c r="Z371" s="56"/>
      <c r="AA371" s="57"/>
      <c r="AB371" s="56"/>
      <c r="AC371" s="64"/>
      <c r="IV371" s="68"/>
      <c r="XFD371" s="121"/>
    </row>
    <row r="372" spans="1:256 16384:16384" ht="49.8" hidden="1" customHeight="1" x14ac:dyDescent="0.25">
      <c r="A372" s="67">
        <f t="shared" si="9"/>
        <v>369</v>
      </c>
      <c r="B372" s="31" t="e">
        <f>VLOOKUP(R372,Háttér!B$9:G$20,6,0)</f>
        <v>#N/A</v>
      </c>
      <c r="C372" s="38"/>
      <c r="D372" s="32"/>
      <c r="E372" s="65"/>
      <c r="F372" s="33"/>
      <c r="G372" s="108"/>
      <c r="H372" s="69"/>
      <c r="I372" s="34"/>
      <c r="J372" s="34"/>
      <c r="K372" s="35"/>
      <c r="L372" s="35"/>
      <c r="M372" s="39"/>
      <c r="N372" s="52"/>
      <c r="O372" s="36"/>
      <c r="P372" s="62"/>
      <c r="Q372" s="55"/>
      <c r="R372" s="56"/>
      <c r="S372" s="56"/>
      <c r="T372" s="56"/>
      <c r="U372" s="57"/>
      <c r="V372" s="56"/>
      <c r="W372" s="56"/>
      <c r="X372" s="56"/>
      <c r="Y372" s="56"/>
      <c r="Z372" s="56"/>
      <c r="AA372" s="57"/>
      <c r="AB372" s="56"/>
      <c r="AC372" s="64"/>
      <c r="IV372" s="68"/>
      <c r="XFD372" s="121"/>
    </row>
    <row r="373" spans="1:256 16384:16384" ht="49.8" hidden="1" customHeight="1" x14ac:dyDescent="0.25">
      <c r="A373" s="67">
        <f t="shared" si="9"/>
        <v>370</v>
      </c>
      <c r="B373" s="31" t="e">
        <f>VLOOKUP(R373,Háttér!B$9:G$20,6,0)</f>
        <v>#N/A</v>
      </c>
      <c r="C373" s="38"/>
      <c r="D373" s="32"/>
      <c r="E373" s="65"/>
      <c r="F373" s="33"/>
      <c r="G373" s="108"/>
      <c r="H373" s="69"/>
      <c r="I373" s="34"/>
      <c r="J373" s="34"/>
      <c r="K373" s="35"/>
      <c r="L373" s="35"/>
      <c r="M373" s="39"/>
      <c r="N373" s="52"/>
      <c r="O373" s="36"/>
      <c r="P373" s="62"/>
      <c r="Q373" s="55"/>
      <c r="R373" s="56"/>
      <c r="S373" s="56"/>
      <c r="T373" s="56"/>
      <c r="U373" s="57"/>
      <c r="V373" s="56"/>
      <c r="W373" s="56"/>
      <c r="X373" s="56"/>
      <c r="Y373" s="56"/>
      <c r="Z373" s="56"/>
      <c r="AA373" s="57"/>
      <c r="AB373" s="56"/>
      <c r="AC373" s="64"/>
      <c r="IV373" s="68"/>
      <c r="XFD373" s="121"/>
    </row>
    <row r="374" spans="1:256 16384:16384" ht="49.8" hidden="1" customHeight="1" x14ac:dyDescent="0.25">
      <c r="A374" s="67">
        <f t="shared" si="9"/>
        <v>371</v>
      </c>
      <c r="B374" s="31" t="e">
        <f>VLOOKUP(R374,Háttér!B$9:G$20,6,0)</f>
        <v>#N/A</v>
      </c>
      <c r="C374" s="38"/>
      <c r="D374" s="32"/>
      <c r="E374" s="65"/>
      <c r="F374" s="33"/>
      <c r="G374" s="108"/>
      <c r="H374" s="69"/>
      <c r="I374" s="34"/>
      <c r="J374" s="34"/>
      <c r="K374" s="35"/>
      <c r="L374" s="35"/>
      <c r="M374" s="39"/>
      <c r="N374" s="52"/>
      <c r="O374" s="36"/>
      <c r="P374" s="62"/>
      <c r="Q374" s="55"/>
      <c r="R374" s="56"/>
      <c r="S374" s="56"/>
      <c r="T374" s="56"/>
      <c r="U374" s="57"/>
      <c r="V374" s="56"/>
      <c r="W374" s="56"/>
      <c r="X374" s="56"/>
      <c r="Y374" s="56"/>
      <c r="Z374" s="56"/>
      <c r="AA374" s="57"/>
      <c r="AB374" s="56"/>
      <c r="AC374" s="64"/>
      <c r="IV374" s="68"/>
      <c r="XFD374" s="121"/>
    </row>
    <row r="375" spans="1:256 16384:16384" ht="49.8" hidden="1" customHeight="1" x14ac:dyDescent="0.25">
      <c r="A375" s="67">
        <f t="shared" si="9"/>
        <v>372</v>
      </c>
      <c r="B375" s="31" t="e">
        <f>VLOOKUP(R375,Háttér!B$9:G$20,6,0)</f>
        <v>#N/A</v>
      </c>
      <c r="C375" s="38"/>
      <c r="D375" s="32"/>
      <c r="E375" s="65"/>
      <c r="F375" s="33"/>
      <c r="G375" s="108"/>
      <c r="H375" s="69"/>
      <c r="I375" s="34"/>
      <c r="J375" s="34"/>
      <c r="K375" s="35"/>
      <c r="L375" s="35"/>
      <c r="M375" s="39"/>
      <c r="N375" s="52"/>
      <c r="O375" s="36"/>
      <c r="P375" s="62"/>
      <c r="Q375" s="55"/>
      <c r="R375" s="56"/>
      <c r="S375" s="56"/>
      <c r="T375" s="56"/>
      <c r="U375" s="57"/>
      <c r="V375" s="56"/>
      <c r="W375" s="56"/>
      <c r="X375" s="56"/>
      <c r="Y375" s="56"/>
      <c r="Z375" s="56"/>
      <c r="AA375" s="57"/>
      <c r="AB375" s="60"/>
      <c r="AC375" s="64"/>
      <c r="IV375" s="68"/>
      <c r="XFD375" s="121"/>
    </row>
    <row r="376" spans="1:256 16384:16384" ht="49.8" hidden="1" customHeight="1" x14ac:dyDescent="0.25">
      <c r="A376" s="67">
        <f t="shared" si="9"/>
        <v>373</v>
      </c>
      <c r="B376" s="31" t="e">
        <f>VLOOKUP(R376,Háttér!B$9:G$20,6,0)</f>
        <v>#N/A</v>
      </c>
      <c r="C376" s="38"/>
      <c r="D376" s="32"/>
      <c r="E376" s="65"/>
      <c r="F376" s="33"/>
      <c r="G376" s="108"/>
      <c r="H376" s="69"/>
      <c r="I376" s="34"/>
      <c r="J376" s="34"/>
      <c r="K376" s="35"/>
      <c r="L376" s="35"/>
      <c r="M376" s="39"/>
      <c r="N376" s="52"/>
      <c r="O376" s="36"/>
      <c r="P376" s="62"/>
      <c r="Q376" s="55"/>
      <c r="R376" s="56"/>
      <c r="S376" s="56"/>
      <c r="T376" s="56"/>
      <c r="U376" s="57"/>
      <c r="V376" s="56"/>
      <c r="W376" s="56"/>
      <c r="X376" s="56"/>
      <c r="Y376" s="56"/>
      <c r="Z376" s="56"/>
      <c r="AA376" s="57"/>
      <c r="AB376" s="56"/>
      <c r="AC376" s="64"/>
      <c r="IV376" s="68"/>
      <c r="XFD376" s="121"/>
    </row>
    <row r="377" spans="1:256 16384:16384" ht="49.8" hidden="1" customHeight="1" x14ac:dyDescent="0.25">
      <c r="A377" s="67">
        <f t="shared" si="9"/>
        <v>374</v>
      </c>
      <c r="B377" s="31" t="e">
        <f>VLOOKUP(R377,Háttér!B$9:G$20,6,0)</f>
        <v>#N/A</v>
      </c>
      <c r="C377" s="38"/>
      <c r="D377" s="32"/>
      <c r="E377" s="65"/>
      <c r="F377" s="33"/>
      <c r="G377" s="108"/>
      <c r="H377" s="69"/>
      <c r="I377" s="34"/>
      <c r="J377" s="34"/>
      <c r="K377" s="35"/>
      <c r="L377" s="35"/>
      <c r="M377" s="39"/>
      <c r="N377" s="52"/>
      <c r="O377" s="36"/>
      <c r="P377" s="62"/>
      <c r="Q377" s="55"/>
      <c r="R377" s="56"/>
      <c r="S377" s="56"/>
      <c r="T377" s="56"/>
      <c r="U377" s="57"/>
      <c r="V377" s="56"/>
      <c r="W377" s="56"/>
      <c r="X377" s="56"/>
      <c r="Y377" s="56"/>
      <c r="Z377" s="56"/>
      <c r="AA377" s="57"/>
      <c r="AB377" s="56"/>
      <c r="AC377" s="64"/>
      <c r="IV377" s="68"/>
      <c r="XFD377" s="121"/>
    </row>
    <row r="378" spans="1:256 16384:16384" ht="49.8" hidden="1" customHeight="1" x14ac:dyDescent="0.25">
      <c r="A378" s="67">
        <f t="shared" si="9"/>
        <v>375</v>
      </c>
      <c r="B378" s="31" t="e">
        <f>VLOOKUP(R378,Háttér!B$9:G$20,6,0)</f>
        <v>#N/A</v>
      </c>
      <c r="C378" s="38"/>
      <c r="D378" s="32"/>
      <c r="E378" s="65"/>
      <c r="F378" s="33"/>
      <c r="G378" s="108"/>
      <c r="H378" s="69"/>
      <c r="I378" s="34"/>
      <c r="J378" s="34"/>
      <c r="K378" s="35"/>
      <c r="L378" s="35"/>
      <c r="M378" s="39"/>
      <c r="N378" s="52"/>
      <c r="O378" s="36"/>
      <c r="P378" s="62"/>
      <c r="Q378" s="55"/>
      <c r="R378" s="56"/>
      <c r="S378" s="56"/>
      <c r="T378" s="56"/>
      <c r="U378" s="57"/>
      <c r="V378" s="56"/>
      <c r="W378" s="56"/>
      <c r="X378" s="56"/>
      <c r="Y378" s="56"/>
      <c r="Z378" s="56"/>
      <c r="AA378" s="57"/>
      <c r="AB378" s="56"/>
      <c r="AC378" s="64"/>
      <c r="IV378" s="68"/>
      <c r="XFD378" s="121"/>
    </row>
    <row r="379" spans="1:256 16384:16384" ht="49.8" hidden="1" customHeight="1" x14ac:dyDescent="0.25">
      <c r="A379" s="67">
        <f t="shared" si="9"/>
        <v>376</v>
      </c>
      <c r="B379" s="31" t="e">
        <f>VLOOKUP(R379,Háttér!B$9:G$20,6,0)</f>
        <v>#N/A</v>
      </c>
      <c r="C379" s="38"/>
      <c r="D379" s="32"/>
      <c r="E379" s="65"/>
      <c r="F379" s="33"/>
      <c r="G379" s="108"/>
      <c r="H379" s="69"/>
      <c r="I379" s="34"/>
      <c r="J379" s="34"/>
      <c r="K379" s="35"/>
      <c r="L379" s="35"/>
      <c r="M379" s="39"/>
      <c r="N379" s="52"/>
      <c r="O379" s="36"/>
      <c r="P379" s="62"/>
      <c r="Q379" s="55"/>
      <c r="R379" s="56"/>
      <c r="S379" s="56"/>
      <c r="T379" s="56"/>
      <c r="U379" s="57"/>
      <c r="V379" s="56"/>
      <c r="W379" s="56"/>
      <c r="X379" s="56"/>
      <c r="Y379" s="56"/>
      <c r="Z379" s="56"/>
      <c r="AA379" s="57"/>
      <c r="AB379" s="56"/>
      <c r="AC379" s="64"/>
      <c r="IV379" s="68"/>
      <c r="XFD379" s="121"/>
    </row>
    <row r="380" spans="1:256 16384:16384" ht="49.8" hidden="1" customHeight="1" x14ac:dyDescent="0.25">
      <c r="A380" s="67">
        <f t="shared" si="9"/>
        <v>377</v>
      </c>
      <c r="B380" s="31" t="e">
        <f>VLOOKUP(R380,Háttér!B$9:G$20,6,0)</f>
        <v>#N/A</v>
      </c>
      <c r="C380" s="38"/>
      <c r="D380" s="32"/>
      <c r="E380" s="65"/>
      <c r="F380" s="33"/>
      <c r="G380" s="108"/>
      <c r="H380" s="69"/>
      <c r="I380" s="34"/>
      <c r="J380" s="34"/>
      <c r="K380" s="35"/>
      <c r="L380" s="35"/>
      <c r="M380" s="39"/>
      <c r="N380" s="52"/>
      <c r="O380" s="36"/>
      <c r="P380" s="62"/>
      <c r="Q380" s="55"/>
      <c r="R380" s="56"/>
      <c r="S380" s="56"/>
      <c r="T380" s="56"/>
      <c r="U380" s="57"/>
      <c r="V380" s="56"/>
      <c r="W380" s="56"/>
      <c r="X380" s="56"/>
      <c r="Y380" s="56"/>
      <c r="Z380" s="56"/>
      <c r="AA380" s="57"/>
      <c r="AB380" s="56"/>
      <c r="AC380" s="64"/>
      <c r="IV380" s="68"/>
      <c r="XFD380" s="121"/>
    </row>
    <row r="381" spans="1:256 16384:16384" ht="49.8" hidden="1" customHeight="1" x14ac:dyDescent="0.25">
      <c r="A381" s="67">
        <f t="shared" si="9"/>
        <v>378</v>
      </c>
      <c r="B381" s="31" t="e">
        <f>VLOOKUP(R381,Háttér!B$9:G$20,6,0)</f>
        <v>#N/A</v>
      </c>
      <c r="C381" s="38"/>
      <c r="D381" s="32"/>
      <c r="E381" s="65"/>
      <c r="F381" s="33"/>
      <c r="G381" s="108"/>
      <c r="H381" s="69"/>
      <c r="I381" s="34"/>
      <c r="J381" s="34"/>
      <c r="K381" s="35"/>
      <c r="L381" s="35"/>
      <c r="M381" s="39"/>
      <c r="N381" s="52"/>
      <c r="O381" s="36"/>
      <c r="P381" s="62"/>
      <c r="Q381" s="55"/>
      <c r="R381" s="56"/>
      <c r="S381" s="56"/>
      <c r="T381" s="56"/>
      <c r="U381" s="57"/>
      <c r="V381" s="56"/>
      <c r="W381" s="56"/>
      <c r="X381" s="56"/>
      <c r="Y381" s="56"/>
      <c r="Z381" s="56"/>
      <c r="AA381" s="57"/>
      <c r="AB381" s="56"/>
      <c r="AC381" s="64"/>
      <c r="IV381" s="68"/>
      <c r="XFD381" s="121"/>
    </row>
    <row r="382" spans="1:256 16384:16384" ht="49.8" hidden="1" customHeight="1" x14ac:dyDescent="0.25">
      <c r="A382" s="67">
        <f t="shared" si="9"/>
        <v>379</v>
      </c>
      <c r="B382" s="31" t="e">
        <f>VLOOKUP(R382,Háttér!B$9:G$20,6,0)</f>
        <v>#N/A</v>
      </c>
      <c r="C382" s="38"/>
      <c r="D382" s="32"/>
      <c r="E382" s="65"/>
      <c r="F382" s="33"/>
      <c r="G382" s="108"/>
      <c r="H382" s="69"/>
      <c r="I382" s="34"/>
      <c r="J382" s="34"/>
      <c r="K382" s="35"/>
      <c r="L382" s="35"/>
      <c r="M382" s="39"/>
      <c r="N382" s="52"/>
      <c r="O382" s="36"/>
      <c r="P382" s="62"/>
      <c r="Q382" s="55"/>
      <c r="R382" s="56"/>
      <c r="S382" s="56"/>
      <c r="T382" s="56"/>
      <c r="U382" s="57"/>
      <c r="V382" s="56"/>
      <c r="W382" s="56"/>
      <c r="X382" s="56"/>
      <c r="Y382" s="56"/>
      <c r="Z382" s="56"/>
      <c r="AA382" s="57"/>
      <c r="AB382" s="56"/>
      <c r="AC382" s="64"/>
      <c r="IV382" s="68"/>
      <c r="XFD382" s="121"/>
    </row>
    <row r="383" spans="1:256 16384:16384" ht="49.8" hidden="1" customHeight="1" x14ac:dyDescent="0.25">
      <c r="A383" s="67">
        <f t="shared" si="9"/>
        <v>380</v>
      </c>
      <c r="B383" s="31" t="e">
        <f>VLOOKUP(R383,Háttér!B$9:G$20,6,0)</f>
        <v>#N/A</v>
      </c>
      <c r="C383" s="38"/>
      <c r="D383" s="32"/>
      <c r="E383" s="65"/>
      <c r="F383" s="33"/>
      <c r="G383" s="108"/>
      <c r="H383" s="69"/>
      <c r="I383" s="34"/>
      <c r="J383" s="34"/>
      <c r="K383" s="35"/>
      <c r="L383" s="35"/>
      <c r="M383" s="39"/>
      <c r="N383" s="52"/>
      <c r="O383" s="36"/>
      <c r="P383" s="62"/>
      <c r="Q383" s="55"/>
      <c r="R383" s="56"/>
      <c r="S383" s="56"/>
      <c r="T383" s="56"/>
      <c r="U383" s="57"/>
      <c r="V383" s="56"/>
      <c r="W383" s="56"/>
      <c r="X383" s="56"/>
      <c r="Y383" s="56"/>
      <c r="Z383" s="56"/>
      <c r="AA383" s="57"/>
      <c r="AB383" s="56"/>
      <c r="AC383" s="64"/>
      <c r="IV383" s="68"/>
      <c r="XFD383" s="121"/>
    </row>
    <row r="384" spans="1:256 16384:16384" ht="49.8" hidden="1" customHeight="1" x14ac:dyDescent="0.25">
      <c r="A384" s="67">
        <f t="shared" si="9"/>
        <v>381</v>
      </c>
      <c r="B384" s="31" t="e">
        <f>VLOOKUP(R384,Háttér!B$9:G$20,6,0)</f>
        <v>#N/A</v>
      </c>
      <c r="C384" s="38"/>
      <c r="D384" s="32"/>
      <c r="E384" s="65"/>
      <c r="F384" s="33"/>
      <c r="G384" s="108"/>
      <c r="H384" s="69"/>
      <c r="I384" s="34"/>
      <c r="J384" s="34"/>
      <c r="K384" s="35"/>
      <c r="L384" s="35"/>
      <c r="M384" s="39"/>
      <c r="N384" s="52"/>
      <c r="O384" s="36"/>
      <c r="P384" s="62"/>
      <c r="Q384" s="55"/>
      <c r="R384" s="56"/>
      <c r="S384" s="56"/>
      <c r="T384" s="56"/>
      <c r="U384" s="57"/>
      <c r="V384" s="56"/>
      <c r="W384" s="56"/>
      <c r="X384" s="56"/>
      <c r="Y384" s="56"/>
      <c r="Z384" s="56"/>
      <c r="AA384" s="57"/>
      <c r="AB384" s="56"/>
      <c r="AC384" s="64"/>
      <c r="IV384" s="68"/>
      <c r="XFD384" s="121"/>
    </row>
    <row r="385" spans="1:256 16384:16384" ht="49.8" hidden="1" customHeight="1" x14ac:dyDescent="0.25">
      <c r="A385" s="67">
        <f t="shared" si="9"/>
        <v>382</v>
      </c>
      <c r="B385" s="31" t="e">
        <f>VLOOKUP(R385,Háttér!B$9:G$20,6,0)</f>
        <v>#N/A</v>
      </c>
      <c r="C385" s="38"/>
      <c r="D385" s="32"/>
      <c r="E385" s="65"/>
      <c r="F385" s="33"/>
      <c r="G385" s="108"/>
      <c r="H385" s="69"/>
      <c r="I385" s="34"/>
      <c r="J385" s="34"/>
      <c r="K385" s="35"/>
      <c r="L385" s="35"/>
      <c r="M385" s="39"/>
      <c r="N385" s="52"/>
      <c r="O385" s="36"/>
      <c r="P385" s="62"/>
      <c r="Q385" s="55"/>
      <c r="R385" s="56"/>
      <c r="S385" s="56"/>
      <c r="T385" s="56"/>
      <c r="U385" s="57"/>
      <c r="V385" s="56"/>
      <c r="W385" s="56"/>
      <c r="X385" s="56"/>
      <c r="Y385" s="56"/>
      <c r="Z385" s="56"/>
      <c r="AA385" s="57"/>
      <c r="AB385" s="56"/>
      <c r="AC385" s="64"/>
      <c r="IV385" s="68"/>
      <c r="XFD385" s="121"/>
    </row>
    <row r="386" spans="1:256 16384:16384" ht="49.8" hidden="1" customHeight="1" x14ac:dyDescent="0.25">
      <c r="A386" s="67">
        <f t="shared" si="9"/>
        <v>383</v>
      </c>
      <c r="B386" s="31" t="e">
        <f>VLOOKUP(R386,Háttér!B$9:G$20,6,0)</f>
        <v>#N/A</v>
      </c>
      <c r="C386" s="38"/>
      <c r="D386" s="32"/>
      <c r="E386" s="65"/>
      <c r="F386" s="33"/>
      <c r="G386" s="108"/>
      <c r="H386" s="69"/>
      <c r="I386" s="34"/>
      <c r="J386" s="34"/>
      <c r="K386" s="35"/>
      <c r="L386" s="35"/>
      <c r="M386" s="39"/>
      <c r="N386" s="52"/>
      <c r="O386" s="36"/>
      <c r="P386" s="62"/>
      <c r="Q386" s="55"/>
      <c r="R386" s="56"/>
      <c r="S386" s="56"/>
      <c r="T386" s="56"/>
      <c r="U386" s="57"/>
      <c r="V386" s="56"/>
      <c r="W386" s="56"/>
      <c r="X386" s="56"/>
      <c r="Y386" s="56"/>
      <c r="Z386" s="56"/>
      <c r="AA386" s="57"/>
      <c r="AB386" s="56"/>
      <c r="AC386" s="64"/>
      <c r="IV386" s="68"/>
      <c r="XFD386" s="121"/>
    </row>
    <row r="387" spans="1:256 16384:16384" ht="49.8" hidden="1" customHeight="1" x14ac:dyDescent="0.25">
      <c r="A387" s="67">
        <f t="shared" si="9"/>
        <v>384</v>
      </c>
      <c r="B387" s="31" t="e">
        <f>VLOOKUP(R387,Háttér!B$9:G$20,6,0)</f>
        <v>#N/A</v>
      </c>
      <c r="C387" s="38"/>
      <c r="D387" s="32"/>
      <c r="E387" s="65"/>
      <c r="F387" s="33"/>
      <c r="G387" s="108"/>
      <c r="H387" s="69"/>
      <c r="I387" s="34"/>
      <c r="J387" s="34"/>
      <c r="K387" s="35"/>
      <c r="L387" s="35"/>
      <c r="M387" s="39"/>
      <c r="N387" s="52"/>
      <c r="O387" s="36"/>
      <c r="P387" s="62"/>
      <c r="Q387" s="55"/>
      <c r="R387" s="56"/>
      <c r="S387" s="56"/>
      <c r="T387" s="56"/>
      <c r="U387" s="57"/>
      <c r="V387" s="56"/>
      <c r="W387" s="56"/>
      <c r="X387" s="56"/>
      <c r="Y387" s="56"/>
      <c r="Z387" s="56"/>
      <c r="AA387" s="57"/>
      <c r="AB387" s="56"/>
      <c r="AC387" s="64"/>
      <c r="IV387" s="68"/>
      <c r="XFD387" s="121"/>
    </row>
    <row r="388" spans="1:256 16384:16384" ht="49.8" hidden="1" customHeight="1" x14ac:dyDescent="0.25">
      <c r="A388" s="67">
        <f t="shared" si="9"/>
        <v>385</v>
      </c>
      <c r="B388" s="31" t="e">
        <f>VLOOKUP(R388,Háttér!B$9:G$20,6,0)</f>
        <v>#N/A</v>
      </c>
      <c r="C388" s="38"/>
      <c r="D388" s="32"/>
      <c r="E388" s="65"/>
      <c r="F388" s="33"/>
      <c r="G388" s="108"/>
      <c r="H388" s="69"/>
      <c r="I388" s="34"/>
      <c r="J388" s="34"/>
      <c r="K388" s="35"/>
      <c r="L388" s="35"/>
      <c r="M388" s="39"/>
      <c r="N388" s="52"/>
      <c r="O388" s="36"/>
      <c r="P388" s="62"/>
      <c r="Q388" s="55"/>
      <c r="R388" s="56"/>
      <c r="S388" s="56"/>
      <c r="T388" s="56"/>
      <c r="U388" s="57"/>
      <c r="V388" s="56"/>
      <c r="W388" s="56"/>
      <c r="X388" s="59"/>
      <c r="Y388" s="56"/>
      <c r="Z388" s="56"/>
      <c r="AA388" s="57"/>
      <c r="AB388" s="60"/>
      <c r="AC388" s="64"/>
      <c r="IV388" s="68"/>
      <c r="XFD388" s="121"/>
    </row>
    <row r="389" spans="1:256 16384:16384" ht="49.8" hidden="1" customHeight="1" x14ac:dyDescent="0.25">
      <c r="A389" s="67">
        <f t="shared" ref="A389:A452" si="10">A388+1</f>
        <v>386</v>
      </c>
      <c r="B389" s="31" t="e">
        <f>VLOOKUP(R389,Háttér!B$9:G$20,6,0)</f>
        <v>#N/A</v>
      </c>
      <c r="C389" s="38"/>
      <c r="D389" s="32"/>
      <c r="E389" s="65"/>
      <c r="F389" s="33"/>
      <c r="G389" s="108"/>
      <c r="H389" s="69"/>
      <c r="I389" s="34"/>
      <c r="J389" s="34"/>
      <c r="K389" s="35"/>
      <c r="L389" s="35"/>
      <c r="M389" s="39"/>
      <c r="N389" s="52"/>
      <c r="O389" s="36"/>
      <c r="P389" s="62"/>
      <c r="Q389" s="55"/>
      <c r="R389" s="56"/>
      <c r="S389" s="56"/>
      <c r="T389" s="56"/>
      <c r="U389" s="57"/>
      <c r="V389" s="56"/>
      <c r="W389" s="56"/>
      <c r="X389" s="56"/>
      <c r="Y389" s="56"/>
      <c r="Z389" s="56"/>
      <c r="AA389" s="57"/>
      <c r="AB389" s="56"/>
      <c r="AC389" s="64"/>
      <c r="IV389" s="68"/>
      <c r="XFD389" s="121"/>
    </row>
    <row r="390" spans="1:256 16384:16384" ht="49.8" hidden="1" customHeight="1" x14ac:dyDescent="0.25">
      <c r="A390" s="67">
        <f t="shared" si="10"/>
        <v>387</v>
      </c>
      <c r="B390" s="31" t="e">
        <f>VLOOKUP(R390,Háttér!B$9:G$20,6,0)</f>
        <v>#N/A</v>
      </c>
      <c r="C390" s="38"/>
      <c r="D390" s="32"/>
      <c r="E390" s="65"/>
      <c r="F390" s="33"/>
      <c r="G390" s="108"/>
      <c r="H390" s="69"/>
      <c r="I390" s="34"/>
      <c r="J390" s="34"/>
      <c r="K390" s="35"/>
      <c r="L390" s="35"/>
      <c r="M390" s="39"/>
      <c r="N390" s="52"/>
      <c r="O390" s="36"/>
      <c r="P390" s="62"/>
      <c r="Q390" s="55"/>
      <c r="R390" s="56"/>
      <c r="S390" s="56"/>
      <c r="T390" s="56"/>
      <c r="U390" s="57"/>
      <c r="V390" s="56"/>
      <c r="W390" s="56"/>
      <c r="X390" s="56"/>
      <c r="Y390" s="56"/>
      <c r="Z390" s="56"/>
      <c r="AA390" s="57"/>
      <c r="AB390" s="60"/>
      <c r="AC390" s="64"/>
      <c r="IV390" s="68"/>
      <c r="XFD390" s="121"/>
    </row>
    <row r="391" spans="1:256 16384:16384" ht="49.8" hidden="1" customHeight="1" x14ac:dyDescent="0.25">
      <c r="A391" s="67">
        <f t="shared" si="10"/>
        <v>388</v>
      </c>
      <c r="B391" s="31" t="e">
        <f>VLOOKUP(R391,Háttér!B$9:G$20,6,0)</f>
        <v>#N/A</v>
      </c>
      <c r="C391" s="38"/>
      <c r="D391" s="32"/>
      <c r="E391" s="65"/>
      <c r="F391" s="33"/>
      <c r="G391" s="108"/>
      <c r="H391" s="69"/>
      <c r="I391" s="34"/>
      <c r="J391" s="34"/>
      <c r="K391" s="35"/>
      <c r="L391" s="35"/>
      <c r="M391" s="39"/>
      <c r="N391" s="52"/>
      <c r="O391" s="36"/>
      <c r="P391" s="62"/>
      <c r="Q391" s="55"/>
      <c r="R391" s="56"/>
      <c r="S391" s="56"/>
      <c r="T391" s="56"/>
      <c r="U391" s="57"/>
      <c r="V391" s="56"/>
      <c r="W391" s="56"/>
      <c r="X391" s="56"/>
      <c r="Y391" s="56"/>
      <c r="Z391" s="56"/>
      <c r="AA391" s="57"/>
      <c r="AB391" s="56"/>
      <c r="AC391" s="64"/>
      <c r="IV391" s="68"/>
      <c r="XFD391" s="121"/>
    </row>
    <row r="392" spans="1:256 16384:16384" ht="49.8" hidden="1" customHeight="1" x14ac:dyDescent="0.25">
      <c r="A392" s="67">
        <f t="shared" si="10"/>
        <v>389</v>
      </c>
      <c r="B392" s="31" t="e">
        <f>VLOOKUP(R392,Háttér!B$9:G$20,6,0)</f>
        <v>#N/A</v>
      </c>
      <c r="C392" s="38"/>
      <c r="D392" s="32"/>
      <c r="E392" s="65"/>
      <c r="F392" s="33"/>
      <c r="G392" s="108"/>
      <c r="H392" s="69"/>
      <c r="I392" s="34"/>
      <c r="J392" s="34"/>
      <c r="K392" s="35"/>
      <c r="L392" s="35"/>
      <c r="M392" s="39"/>
      <c r="N392" s="52"/>
      <c r="O392" s="36"/>
      <c r="P392" s="62"/>
      <c r="Q392" s="55"/>
      <c r="R392" s="56"/>
      <c r="S392" s="56"/>
      <c r="T392" s="56"/>
      <c r="U392" s="57"/>
      <c r="V392" s="56"/>
      <c r="W392" s="56"/>
      <c r="X392" s="56"/>
      <c r="Y392" s="56"/>
      <c r="Z392" s="56"/>
      <c r="AA392" s="57"/>
      <c r="AB392" s="56"/>
      <c r="AC392" s="64"/>
      <c r="IV392" s="68"/>
      <c r="XFD392" s="121"/>
    </row>
    <row r="393" spans="1:256 16384:16384" ht="49.8" hidden="1" customHeight="1" x14ac:dyDescent="0.25">
      <c r="A393" s="67">
        <f t="shared" si="10"/>
        <v>390</v>
      </c>
      <c r="B393" s="31" t="e">
        <f>VLOOKUP(R393,Háttér!B$9:G$20,6,0)</f>
        <v>#N/A</v>
      </c>
      <c r="C393" s="38"/>
      <c r="D393" s="32"/>
      <c r="E393" s="65"/>
      <c r="F393" s="33"/>
      <c r="G393" s="108"/>
      <c r="H393" s="69"/>
      <c r="I393" s="34"/>
      <c r="J393" s="34"/>
      <c r="K393" s="35"/>
      <c r="L393" s="35"/>
      <c r="M393" s="39"/>
      <c r="N393" s="52"/>
      <c r="O393" s="36"/>
      <c r="P393" s="62"/>
      <c r="Q393" s="55"/>
      <c r="R393" s="56"/>
      <c r="S393" s="56"/>
      <c r="T393" s="56"/>
      <c r="U393" s="57"/>
      <c r="V393" s="56"/>
      <c r="W393" s="56"/>
      <c r="X393" s="56"/>
      <c r="Y393" s="56"/>
      <c r="Z393" s="56"/>
      <c r="AA393" s="57"/>
      <c r="AB393" s="56"/>
      <c r="AC393" s="64"/>
      <c r="IV393" s="68"/>
      <c r="XFD393" s="121"/>
    </row>
    <row r="394" spans="1:256 16384:16384" ht="49.8" hidden="1" customHeight="1" x14ac:dyDescent="0.25">
      <c r="A394" s="67">
        <f t="shared" si="10"/>
        <v>391</v>
      </c>
      <c r="B394" s="31" t="e">
        <f>VLOOKUP(R394,Háttér!B$9:G$20,6,0)</f>
        <v>#N/A</v>
      </c>
      <c r="C394" s="38"/>
      <c r="D394" s="32"/>
      <c r="E394" s="65"/>
      <c r="F394" s="33"/>
      <c r="G394" s="108"/>
      <c r="H394" s="69"/>
      <c r="I394" s="34"/>
      <c r="J394" s="34"/>
      <c r="K394" s="35"/>
      <c r="L394" s="35"/>
      <c r="M394" s="39"/>
      <c r="N394" s="52"/>
      <c r="O394" s="36"/>
      <c r="P394" s="62"/>
      <c r="Q394" s="55"/>
      <c r="R394" s="56"/>
      <c r="S394" s="56"/>
      <c r="T394" s="56"/>
      <c r="U394" s="57"/>
      <c r="V394" s="56"/>
      <c r="W394" s="56"/>
      <c r="X394" s="56"/>
      <c r="Y394" s="56"/>
      <c r="Z394" s="56"/>
      <c r="AA394" s="57"/>
      <c r="AB394" s="60"/>
      <c r="AC394" s="64"/>
      <c r="IV394" s="68"/>
      <c r="XFD394" s="121"/>
    </row>
    <row r="395" spans="1:256 16384:16384" ht="49.8" hidden="1" customHeight="1" x14ac:dyDescent="0.25">
      <c r="A395" s="67">
        <f t="shared" si="10"/>
        <v>392</v>
      </c>
      <c r="B395" s="31" t="e">
        <f>VLOOKUP(R395,Háttér!B$9:G$20,6,0)</f>
        <v>#N/A</v>
      </c>
      <c r="C395" s="38"/>
      <c r="D395" s="32"/>
      <c r="E395" s="65"/>
      <c r="F395" s="33"/>
      <c r="G395" s="108"/>
      <c r="H395" s="69"/>
      <c r="I395" s="34"/>
      <c r="J395" s="34"/>
      <c r="K395" s="35"/>
      <c r="L395" s="35"/>
      <c r="M395" s="39"/>
      <c r="N395" s="52"/>
      <c r="O395" s="36"/>
      <c r="P395" s="62"/>
      <c r="Q395" s="55"/>
      <c r="R395" s="56"/>
      <c r="S395" s="56"/>
      <c r="T395" s="56"/>
      <c r="U395" s="57"/>
      <c r="V395" s="56"/>
      <c r="W395" s="56"/>
      <c r="X395" s="56"/>
      <c r="Y395" s="56"/>
      <c r="Z395" s="56"/>
      <c r="AA395" s="57"/>
      <c r="AB395" s="56"/>
      <c r="AC395" s="64"/>
      <c r="IV395" s="68"/>
      <c r="XFD395" s="121"/>
    </row>
    <row r="396" spans="1:256 16384:16384" ht="49.8" hidden="1" customHeight="1" x14ac:dyDescent="0.25">
      <c r="A396" s="67">
        <f t="shared" si="10"/>
        <v>393</v>
      </c>
      <c r="B396" s="31" t="e">
        <f>VLOOKUP(R396,Háttér!B$9:G$20,6,0)</f>
        <v>#N/A</v>
      </c>
      <c r="C396" s="38"/>
      <c r="D396" s="32"/>
      <c r="E396" s="65"/>
      <c r="F396" s="33"/>
      <c r="G396" s="108"/>
      <c r="H396" s="69"/>
      <c r="I396" s="34"/>
      <c r="J396" s="34"/>
      <c r="K396" s="35"/>
      <c r="L396" s="35"/>
      <c r="M396" s="39"/>
      <c r="N396" s="52"/>
      <c r="O396" s="36"/>
      <c r="P396" s="62"/>
      <c r="Q396" s="55"/>
      <c r="R396" s="56"/>
      <c r="S396" s="56"/>
      <c r="T396" s="56"/>
      <c r="U396" s="57"/>
      <c r="V396" s="56"/>
      <c r="W396" s="56"/>
      <c r="X396" s="56"/>
      <c r="Y396" s="56"/>
      <c r="Z396" s="56"/>
      <c r="AA396" s="57"/>
      <c r="AB396" s="56"/>
      <c r="AC396" s="64"/>
      <c r="IV396" s="68"/>
      <c r="XFD396" s="121"/>
    </row>
    <row r="397" spans="1:256 16384:16384" ht="49.8" hidden="1" customHeight="1" x14ac:dyDescent="0.25">
      <c r="A397" s="67">
        <f t="shared" si="10"/>
        <v>394</v>
      </c>
      <c r="B397" s="31" t="e">
        <f>VLOOKUP(R397,Háttér!B$9:G$20,6,0)</f>
        <v>#N/A</v>
      </c>
      <c r="C397" s="38"/>
      <c r="D397" s="32"/>
      <c r="E397" s="65"/>
      <c r="F397" s="33"/>
      <c r="G397" s="108"/>
      <c r="H397" s="69"/>
      <c r="I397" s="34"/>
      <c r="J397" s="34"/>
      <c r="K397" s="35"/>
      <c r="L397" s="35"/>
      <c r="M397" s="39"/>
      <c r="N397" s="52"/>
      <c r="O397" s="36"/>
      <c r="P397" s="62"/>
      <c r="Q397" s="55"/>
      <c r="R397" s="56"/>
      <c r="S397" s="56"/>
      <c r="T397" s="56"/>
      <c r="U397" s="57"/>
      <c r="V397" s="56"/>
      <c r="W397" s="56"/>
      <c r="X397" s="56"/>
      <c r="Y397" s="56"/>
      <c r="Z397" s="56"/>
      <c r="AA397" s="57"/>
      <c r="AB397" s="56"/>
      <c r="AC397" s="64"/>
      <c r="IV397" s="68"/>
      <c r="XFD397" s="121"/>
    </row>
    <row r="398" spans="1:256 16384:16384" ht="49.8" hidden="1" customHeight="1" x14ac:dyDescent="0.25">
      <c r="A398" s="67">
        <f t="shared" si="10"/>
        <v>395</v>
      </c>
      <c r="B398" s="31" t="e">
        <f>VLOOKUP(R398,Háttér!B$9:G$20,6,0)</f>
        <v>#N/A</v>
      </c>
      <c r="C398" s="38"/>
      <c r="D398" s="32"/>
      <c r="E398" s="65"/>
      <c r="F398" s="33"/>
      <c r="G398" s="108"/>
      <c r="H398" s="69"/>
      <c r="I398" s="34"/>
      <c r="J398" s="34"/>
      <c r="K398" s="35"/>
      <c r="L398" s="35"/>
      <c r="M398" s="39"/>
      <c r="N398" s="52"/>
      <c r="O398" s="36"/>
      <c r="P398" s="62"/>
      <c r="Q398" s="55"/>
      <c r="R398" s="56"/>
      <c r="S398" s="56"/>
      <c r="T398" s="56"/>
      <c r="U398" s="57"/>
      <c r="V398" s="56"/>
      <c r="W398" s="56"/>
      <c r="X398" s="56"/>
      <c r="Y398" s="56"/>
      <c r="Z398" s="56"/>
      <c r="AA398" s="57"/>
      <c r="AB398" s="56"/>
      <c r="AC398" s="64"/>
      <c r="IV398" s="68"/>
      <c r="XFD398" s="121"/>
    </row>
    <row r="399" spans="1:256 16384:16384" ht="49.8" hidden="1" customHeight="1" x14ac:dyDescent="0.25">
      <c r="A399" s="67">
        <f t="shared" si="10"/>
        <v>396</v>
      </c>
      <c r="B399" s="31" t="e">
        <f>VLOOKUP(R399,Háttér!B$9:G$20,6,0)</f>
        <v>#N/A</v>
      </c>
      <c r="C399" s="38"/>
      <c r="D399" s="32"/>
      <c r="E399" s="65"/>
      <c r="F399" s="33"/>
      <c r="G399" s="108"/>
      <c r="H399" s="69"/>
      <c r="I399" s="34"/>
      <c r="J399" s="34"/>
      <c r="K399" s="35"/>
      <c r="L399" s="35"/>
      <c r="M399" s="39"/>
      <c r="N399" s="52"/>
      <c r="O399" s="36"/>
      <c r="P399" s="62"/>
      <c r="Q399" s="55"/>
      <c r="R399" s="56"/>
      <c r="S399" s="56"/>
      <c r="T399" s="56"/>
      <c r="U399" s="57"/>
      <c r="V399" s="56"/>
      <c r="W399" s="56"/>
      <c r="X399" s="56"/>
      <c r="Y399" s="56"/>
      <c r="Z399" s="56"/>
      <c r="AA399" s="57"/>
      <c r="AB399" s="56"/>
      <c r="AC399" s="64"/>
      <c r="IV399" s="68"/>
      <c r="XFD399" s="121"/>
    </row>
    <row r="400" spans="1:256 16384:16384" ht="49.8" hidden="1" customHeight="1" x14ac:dyDescent="0.25">
      <c r="A400" s="67">
        <f t="shared" si="10"/>
        <v>397</v>
      </c>
      <c r="B400" s="31" t="e">
        <f>VLOOKUP(R400,Háttér!B$9:G$20,6,0)</f>
        <v>#N/A</v>
      </c>
      <c r="C400" s="38"/>
      <c r="D400" s="32"/>
      <c r="E400" s="65"/>
      <c r="F400" s="33"/>
      <c r="G400" s="108"/>
      <c r="H400" s="69"/>
      <c r="I400" s="34"/>
      <c r="J400" s="34"/>
      <c r="K400" s="35"/>
      <c r="L400" s="35"/>
      <c r="M400" s="39"/>
      <c r="N400" s="52"/>
      <c r="O400" s="36"/>
      <c r="P400" s="62"/>
      <c r="Q400" s="55"/>
      <c r="R400" s="56"/>
      <c r="S400" s="56"/>
      <c r="T400" s="56"/>
      <c r="U400" s="57"/>
      <c r="V400" s="56"/>
      <c r="W400" s="56"/>
      <c r="X400" s="56"/>
      <c r="Y400" s="56"/>
      <c r="Z400" s="56"/>
      <c r="AA400" s="57"/>
      <c r="AB400" s="56"/>
      <c r="AC400" s="64"/>
      <c r="IV400" s="68"/>
      <c r="XFD400" s="121"/>
    </row>
    <row r="401" spans="1:256 16384:16384" ht="49.8" hidden="1" customHeight="1" x14ac:dyDescent="0.25">
      <c r="A401" s="67">
        <f t="shared" si="10"/>
        <v>398</v>
      </c>
      <c r="B401" s="31" t="e">
        <f>VLOOKUP(R401,Háttér!B$9:G$20,6,0)</f>
        <v>#N/A</v>
      </c>
      <c r="C401" s="38"/>
      <c r="D401" s="32"/>
      <c r="E401" s="65"/>
      <c r="F401" s="33"/>
      <c r="G401" s="108"/>
      <c r="H401" s="69"/>
      <c r="I401" s="34"/>
      <c r="J401" s="34"/>
      <c r="K401" s="35"/>
      <c r="L401" s="35"/>
      <c r="M401" s="39"/>
      <c r="N401" s="52"/>
      <c r="O401" s="36"/>
      <c r="P401" s="62"/>
      <c r="Q401" s="55"/>
      <c r="R401" s="56"/>
      <c r="S401" s="56"/>
      <c r="T401" s="56"/>
      <c r="U401" s="57"/>
      <c r="V401" s="56"/>
      <c r="W401" s="56"/>
      <c r="X401" s="56"/>
      <c r="Y401" s="56"/>
      <c r="Z401" s="56"/>
      <c r="AA401" s="57"/>
      <c r="AB401" s="56"/>
      <c r="AC401" s="64"/>
      <c r="IV401" s="68"/>
      <c r="XFD401" s="121"/>
    </row>
    <row r="402" spans="1:256 16384:16384" ht="49.8" hidden="1" customHeight="1" x14ac:dyDescent="0.25">
      <c r="A402" s="67">
        <f t="shared" si="10"/>
        <v>399</v>
      </c>
      <c r="B402" s="31" t="e">
        <f>VLOOKUP(R402,Háttér!B$9:G$20,6,0)</f>
        <v>#N/A</v>
      </c>
      <c r="C402" s="38"/>
      <c r="D402" s="32"/>
      <c r="E402" s="65"/>
      <c r="F402" s="33"/>
      <c r="G402" s="108"/>
      <c r="H402" s="69"/>
      <c r="I402" s="34"/>
      <c r="J402" s="34"/>
      <c r="K402" s="35"/>
      <c r="L402" s="35"/>
      <c r="M402" s="39"/>
      <c r="N402" s="52"/>
      <c r="O402" s="36"/>
      <c r="P402" s="62"/>
      <c r="Q402" s="55"/>
      <c r="R402" s="56"/>
      <c r="S402" s="56"/>
      <c r="T402" s="56"/>
      <c r="U402" s="57"/>
      <c r="V402" s="56"/>
      <c r="W402" s="56"/>
      <c r="X402" s="56"/>
      <c r="Y402" s="56"/>
      <c r="Z402" s="56"/>
      <c r="AA402" s="57"/>
      <c r="AB402" s="56"/>
      <c r="AC402" s="64"/>
      <c r="IV402" s="68"/>
      <c r="XFD402" s="121"/>
    </row>
    <row r="403" spans="1:256 16384:16384" ht="49.8" hidden="1" customHeight="1" x14ac:dyDescent="0.25">
      <c r="A403" s="67">
        <f t="shared" si="10"/>
        <v>400</v>
      </c>
      <c r="B403" s="31" t="e">
        <f>VLOOKUP(R403,Háttér!B$9:G$20,6,0)</f>
        <v>#N/A</v>
      </c>
      <c r="C403" s="38"/>
      <c r="D403" s="32"/>
      <c r="E403" s="65"/>
      <c r="F403" s="33"/>
      <c r="G403" s="108"/>
      <c r="H403" s="69"/>
      <c r="I403" s="34"/>
      <c r="J403" s="34"/>
      <c r="K403" s="35"/>
      <c r="L403" s="35"/>
      <c r="M403" s="39"/>
      <c r="N403" s="52"/>
      <c r="O403" s="36"/>
      <c r="P403" s="62"/>
      <c r="Q403" s="55"/>
      <c r="R403" s="56"/>
      <c r="S403" s="56"/>
      <c r="T403" s="56"/>
      <c r="U403" s="57"/>
      <c r="V403" s="56"/>
      <c r="W403" s="56"/>
      <c r="X403" s="56"/>
      <c r="Y403" s="56"/>
      <c r="Z403" s="56"/>
      <c r="AA403" s="57"/>
      <c r="AB403" s="56"/>
      <c r="AC403" s="64"/>
      <c r="IV403" s="68"/>
      <c r="XFD403" s="121"/>
    </row>
    <row r="404" spans="1:256 16384:16384" ht="49.8" hidden="1" customHeight="1" x14ac:dyDescent="0.25">
      <c r="A404" s="67">
        <f t="shared" si="10"/>
        <v>401</v>
      </c>
      <c r="B404" s="31" t="e">
        <f>VLOOKUP(R404,Háttér!B$9:G$20,6,0)</f>
        <v>#N/A</v>
      </c>
      <c r="C404" s="38"/>
      <c r="D404" s="32"/>
      <c r="E404" s="65"/>
      <c r="F404" s="33"/>
      <c r="G404" s="108"/>
      <c r="H404" s="69"/>
      <c r="I404" s="34"/>
      <c r="J404" s="34"/>
      <c r="K404" s="35"/>
      <c r="L404" s="35"/>
      <c r="M404" s="39"/>
      <c r="N404" s="52"/>
      <c r="O404" s="36"/>
      <c r="P404" s="62"/>
      <c r="Q404" s="55"/>
      <c r="R404" s="56"/>
      <c r="S404" s="56"/>
      <c r="T404" s="56"/>
      <c r="U404" s="57"/>
      <c r="V404" s="56"/>
      <c r="W404" s="56"/>
      <c r="X404" s="56"/>
      <c r="Y404" s="56"/>
      <c r="Z404" s="56"/>
      <c r="AA404" s="57"/>
      <c r="AB404" s="56"/>
      <c r="AC404" s="64"/>
      <c r="IV404" s="68"/>
      <c r="XFD404" s="121"/>
    </row>
    <row r="405" spans="1:256 16384:16384" ht="49.8" hidden="1" customHeight="1" x14ac:dyDescent="0.25">
      <c r="A405" s="67">
        <f t="shared" si="10"/>
        <v>402</v>
      </c>
      <c r="B405" s="31" t="e">
        <f>VLOOKUP(R405,Háttér!B$9:G$20,6,0)</f>
        <v>#N/A</v>
      </c>
      <c r="C405" s="38"/>
      <c r="D405" s="32"/>
      <c r="E405" s="65"/>
      <c r="F405" s="33"/>
      <c r="G405" s="108"/>
      <c r="H405" s="69"/>
      <c r="I405" s="34"/>
      <c r="J405" s="34"/>
      <c r="K405" s="35"/>
      <c r="L405" s="35"/>
      <c r="M405" s="39"/>
      <c r="N405" s="52"/>
      <c r="O405" s="36"/>
      <c r="P405" s="62"/>
      <c r="Q405" s="55"/>
      <c r="R405" s="56"/>
      <c r="S405" s="56"/>
      <c r="T405" s="56"/>
      <c r="U405" s="57"/>
      <c r="V405" s="56"/>
      <c r="W405" s="56"/>
      <c r="X405" s="56"/>
      <c r="Y405" s="56"/>
      <c r="Z405" s="56"/>
      <c r="AA405" s="57"/>
      <c r="AB405" s="56"/>
      <c r="AC405" s="64"/>
      <c r="IV405" s="68"/>
      <c r="XFD405" s="121"/>
    </row>
    <row r="406" spans="1:256 16384:16384" ht="49.8" hidden="1" customHeight="1" x14ac:dyDescent="0.25">
      <c r="A406" s="67">
        <f t="shared" si="10"/>
        <v>403</v>
      </c>
      <c r="B406" s="31" t="e">
        <f>VLOOKUP(R406,Háttér!B$9:G$20,6,0)</f>
        <v>#N/A</v>
      </c>
      <c r="C406" s="38"/>
      <c r="D406" s="32"/>
      <c r="E406" s="65"/>
      <c r="F406" s="33"/>
      <c r="G406" s="108"/>
      <c r="H406" s="69"/>
      <c r="I406" s="34"/>
      <c r="J406" s="34"/>
      <c r="K406" s="35"/>
      <c r="L406" s="35"/>
      <c r="M406" s="39"/>
      <c r="N406" s="52"/>
      <c r="O406" s="36"/>
      <c r="P406" s="62"/>
      <c r="Q406" s="55"/>
      <c r="R406" s="56"/>
      <c r="S406" s="56"/>
      <c r="T406" s="56"/>
      <c r="U406" s="57"/>
      <c r="V406" s="56"/>
      <c r="W406" s="56"/>
      <c r="X406" s="56"/>
      <c r="Y406" s="56"/>
      <c r="Z406" s="56"/>
      <c r="AA406" s="57"/>
      <c r="AB406" s="56"/>
      <c r="AC406" s="64"/>
      <c r="IV406" s="68"/>
      <c r="XFD406" s="121"/>
    </row>
    <row r="407" spans="1:256 16384:16384" ht="49.8" hidden="1" customHeight="1" x14ac:dyDescent="0.25">
      <c r="A407" s="67">
        <f t="shared" si="10"/>
        <v>404</v>
      </c>
      <c r="B407" s="31" t="e">
        <f>VLOOKUP(R407,Háttér!B$9:G$20,6,0)</f>
        <v>#N/A</v>
      </c>
      <c r="C407" s="38"/>
      <c r="D407" s="32"/>
      <c r="E407" s="65"/>
      <c r="F407" s="33"/>
      <c r="G407" s="108"/>
      <c r="H407" s="69"/>
      <c r="I407" s="34"/>
      <c r="J407" s="34"/>
      <c r="K407" s="35"/>
      <c r="L407" s="35"/>
      <c r="M407" s="39"/>
      <c r="N407" s="52"/>
      <c r="O407" s="36"/>
      <c r="P407" s="62"/>
      <c r="Q407" s="55"/>
      <c r="R407" s="56"/>
      <c r="S407" s="56"/>
      <c r="T407" s="56"/>
      <c r="U407" s="57"/>
      <c r="V407" s="56"/>
      <c r="W407" s="56"/>
      <c r="X407" s="56"/>
      <c r="Y407" s="56"/>
      <c r="Z407" s="56"/>
      <c r="AA407" s="57"/>
      <c r="AB407" s="56"/>
      <c r="AC407" s="64"/>
      <c r="IV407" s="68"/>
      <c r="XFD407" s="121"/>
    </row>
    <row r="408" spans="1:256 16384:16384" ht="49.8" hidden="1" customHeight="1" x14ac:dyDescent="0.25">
      <c r="A408" s="67">
        <f t="shared" si="10"/>
        <v>405</v>
      </c>
      <c r="B408" s="31" t="e">
        <f>VLOOKUP(R408,Háttér!B$9:G$20,6,0)</f>
        <v>#N/A</v>
      </c>
      <c r="C408" s="38"/>
      <c r="D408" s="32"/>
      <c r="E408" s="65"/>
      <c r="F408" s="33"/>
      <c r="G408" s="108"/>
      <c r="H408" s="69"/>
      <c r="I408" s="34"/>
      <c r="J408" s="34"/>
      <c r="K408" s="35"/>
      <c r="L408" s="35"/>
      <c r="M408" s="39"/>
      <c r="N408" s="52"/>
      <c r="O408" s="36"/>
      <c r="P408" s="62"/>
      <c r="Q408" s="55"/>
      <c r="R408" s="56"/>
      <c r="S408" s="56"/>
      <c r="T408" s="56"/>
      <c r="U408" s="57"/>
      <c r="V408" s="56"/>
      <c r="W408" s="56"/>
      <c r="X408" s="56"/>
      <c r="Y408" s="56"/>
      <c r="Z408" s="56"/>
      <c r="AA408" s="57"/>
      <c r="AB408" s="56"/>
      <c r="AC408" s="64"/>
      <c r="IV408" s="68"/>
      <c r="XFD408" s="121"/>
    </row>
    <row r="409" spans="1:256 16384:16384" ht="49.8" hidden="1" customHeight="1" x14ac:dyDescent="0.25">
      <c r="A409" s="67">
        <f t="shared" si="10"/>
        <v>406</v>
      </c>
      <c r="B409" s="31" t="e">
        <f>VLOOKUP(R409,Háttér!B$9:G$20,6,0)</f>
        <v>#N/A</v>
      </c>
      <c r="C409" s="38"/>
      <c r="D409" s="32"/>
      <c r="E409" s="65"/>
      <c r="F409" s="33"/>
      <c r="G409" s="108"/>
      <c r="H409" s="69"/>
      <c r="I409" s="34"/>
      <c r="J409" s="34"/>
      <c r="K409" s="35"/>
      <c r="L409" s="35"/>
      <c r="M409" s="39"/>
      <c r="N409" s="52"/>
      <c r="O409" s="36"/>
      <c r="P409" s="62"/>
      <c r="Q409" s="55"/>
      <c r="R409" s="56"/>
      <c r="S409" s="56"/>
      <c r="T409" s="56"/>
      <c r="U409" s="57"/>
      <c r="V409" s="56"/>
      <c r="W409" s="56"/>
      <c r="X409" s="56"/>
      <c r="Y409" s="56"/>
      <c r="Z409" s="56"/>
      <c r="AA409" s="57"/>
      <c r="AB409" s="56"/>
      <c r="AC409" s="64"/>
      <c r="IV409" s="68"/>
      <c r="XFD409" s="121"/>
    </row>
    <row r="410" spans="1:256 16384:16384" ht="49.8" hidden="1" customHeight="1" x14ac:dyDescent="0.25">
      <c r="A410" s="67">
        <f t="shared" si="10"/>
        <v>407</v>
      </c>
      <c r="B410" s="31" t="e">
        <f>VLOOKUP(R410,Háttér!B$9:G$20,6,0)</f>
        <v>#N/A</v>
      </c>
      <c r="C410" s="38"/>
      <c r="D410" s="32"/>
      <c r="E410" s="65"/>
      <c r="F410" s="33"/>
      <c r="G410" s="108"/>
      <c r="H410" s="69"/>
      <c r="I410" s="34"/>
      <c r="J410" s="34"/>
      <c r="K410" s="35"/>
      <c r="L410" s="35"/>
      <c r="M410" s="39"/>
      <c r="N410" s="52"/>
      <c r="O410" s="36"/>
      <c r="P410" s="62"/>
      <c r="Q410" s="55"/>
      <c r="R410" s="56"/>
      <c r="S410" s="56"/>
      <c r="T410" s="56"/>
      <c r="U410" s="57"/>
      <c r="V410" s="56"/>
      <c r="W410" s="56"/>
      <c r="X410" s="56"/>
      <c r="Y410" s="56"/>
      <c r="Z410" s="56"/>
      <c r="AA410" s="57"/>
      <c r="AB410" s="56"/>
      <c r="AC410" s="64"/>
      <c r="IV410" s="68"/>
      <c r="XFD410" s="121"/>
    </row>
    <row r="411" spans="1:256 16384:16384" ht="49.8" hidden="1" customHeight="1" x14ac:dyDescent="0.25">
      <c r="A411" s="67">
        <f t="shared" si="10"/>
        <v>408</v>
      </c>
      <c r="B411" s="31" t="e">
        <f>VLOOKUP(R411,Háttér!B$9:G$20,6,0)</f>
        <v>#N/A</v>
      </c>
      <c r="C411" s="38"/>
      <c r="D411" s="32"/>
      <c r="E411" s="65"/>
      <c r="F411" s="33"/>
      <c r="G411" s="108"/>
      <c r="H411" s="69"/>
      <c r="I411" s="34"/>
      <c r="J411" s="34"/>
      <c r="K411" s="35"/>
      <c r="L411" s="35"/>
      <c r="M411" s="39"/>
      <c r="N411" s="52"/>
      <c r="O411" s="36"/>
      <c r="P411" s="62"/>
      <c r="Q411" s="55"/>
      <c r="R411" s="56"/>
      <c r="S411" s="56"/>
      <c r="T411" s="56"/>
      <c r="U411" s="57"/>
      <c r="V411" s="56"/>
      <c r="W411" s="56"/>
      <c r="X411" s="56"/>
      <c r="Y411" s="56"/>
      <c r="Z411" s="56"/>
      <c r="AA411" s="57"/>
      <c r="AB411" s="56"/>
      <c r="AC411" s="64"/>
      <c r="IV411" s="68"/>
      <c r="XFD411" s="121"/>
    </row>
    <row r="412" spans="1:256 16384:16384" ht="49.8" hidden="1" customHeight="1" x14ac:dyDescent="0.25">
      <c r="A412" s="67">
        <f t="shared" si="10"/>
        <v>409</v>
      </c>
      <c r="B412" s="31" t="e">
        <f>VLOOKUP(R412,Háttér!B$9:G$20,6,0)</f>
        <v>#N/A</v>
      </c>
      <c r="C412" s="38"/>
      <c r="D412" s="32"/>
      <c r="E412" s="65"/>
      <c r="F412" s="33"/>
      <c r="G412" s="108"/>
      <c r="H412" s="69"/>
      <c r="I412" s="34"/>
      <c r="J412" s="34"/>
      <c r="K412" s="35"/>
      <c r="L412" s="35"/>
      <c r="M412" s="39"/>
      <c r="N412" s="52"/>
      <c r="O412" s="36"/>
      <c r="P412" s="62"/>
      <c r="Q412" s="55"/>
      <c r="R412" s="56"/>
      <c r="S412" s="56"/>
      <c r="T412" s="56"/>
      <c r="U412" s="57"/>
      <c r="V412" s="56"/>
      <c r="W412" s="56"/>
      <c r="X412" s="59"/>
      <c r="Y412" s="56"/>
      <c r="Z412" s="56"/>
      <c r="AA412" s="57"/>
      <c r="AB412" s="56"/>
      <c r="AC412" s="64"/>
      <c r="IV412" s="68"/>
      <c r="XFD412" s="121"/>
    </row>
    <row r="413" spans="1:256 16384:16384" ht="49.8" hidden="1" customHeight="1" x14ac:dyDescent="0.25">
      <c r="A413" s="67">
        <f t="shared" si="10"/>
        <v>410</v>
      </c>
      <c r="B413" s="31" t="e">
        <f>VLOOKUP(R413,Háttér!B$9:G$20,6,0)</f>
        <v>#N/A</v>
      </c>
      <c r="C413" s="38"/>
      <c r="D413" s="32"/>
      <c r="E413" s="65"/>
      <c r="F413" s="33"/>
      <c r="G413" s="108"/>
      <c r="H413" s="69"/>
      <c r="I413" s="34"/>
      <c r="J413" s="34"/>
      <c r="K413" s="35"/>
      <c r="L413" s="35"/>
      <c r="M413" s="39"/>
      <c r="N413" s="52"/>
      <c r="O413" s="36"/>
      <c r="P413" s="62"/>
      <c r="Q413" s="55"/>
      <c r="R413" s="56"/>
      <c r="S413" s="56"/>
      <c r="T413" s="56"/>
      <c r="U413" s="57"/>
      <c r="V413" s="56"/>
      <c r="W413" s="56"/>
      <c r="X413" s="56"/>
      <c r="Y413" s="56"/>
      <c r="Z413" s="56"/>
      <c r="AA413" s="57"/>
      <c r="AB413" s="56"/>
      <c r="AC413" s="64"/>
      <c r="IV413" s="68"/>
      <c r="XFD413" s="121"/>
    </row>
    <row r="414" spans="1:256 16384:16384" ht="49.8" hidden="1" customHeight="1" x14ac:dyDescent="0.25">
      <c r="A414" s="67">
        <f t="shared" si="10"/>
        <v>411</v>
      </c>
      <c r="B414" s="31" t="e">
        <f>VLOOKUP(R414,Háttér!B$9:G$20,6,0)</f>
        <v>#N/A</v>
      </c>
      <c r="C414" s="38"/>
      <c r="D414" s="32"/>
      <c r="E414" s="65"/>
      <c r="F414" s="33"/>
      <c r="G414" s="108"/>
      <c r="H414" s="69"/>
      <c r="I414" s="34"/>
      <c r="J414" s="34"/>
      <c r="K414" s="35"/>
      <c r="L414" s="35"/>
      <c r="M414" s="39"/>
      <c r="N414" s="52"/>
      <c r="O414" s="36"/>
      <c r="P414" s="62"/>
      <c r="Q414" s="55"/>
      <c r="R414" s="56"/>
      <c r="S414" s="56"/>
      <c r="T414" s="56"/>
      <c r="U414" s="57"/>
      <c r="V414" s="56"/>
      <c r="W414" s="56"/>
      <c r="X414" s="56"/>
      <c r="Y414" s="56"/>
      <c r="Z414" s="56"/>
      <c r="AA414" s="57"/>
      <c r="AB414" s="56"/>
      <c r="AC414" s="64"/>
      <c r="IV414" s="68"/>
      <c r="XFD414" s="121"/>
    </row>
    <row r="415" spans="1:256 16384:16384" ht="49.8" hidden="1" customHeight="1" x14ac:dyDescent="0.25">
      <c r="A415" s="67">
        <f t="shared" si="10"/>
        <v>412</v>
      </c>
      <c r="B415" s="31" t="e">
        <f>VLOOKUP(R415,Háttér!B$9:G$20,6,0)</f>
        <v>#N/A</v>
      </c>
      <c r="C415" s="38"/>
      <c r="D415" s="32"/>
      <c r="E415" s="65"/>
      <c r="F415" s="33"/>
      <c r="G415" s="108"/>
      <c r="H415" s="69"/>
      <c r="I415" s="34"/>
      <c r="J415" s="34"/>
      <c r="K415" s="35"/>
      <c r="L415" s="35"/>
      <c r="M415" s="39"/>
      <c r="N415" s="52"/>
      <c r="O415" s="36"/>
      <c r="P415" s="62"/>
      <c r="Q415" s="55"/>
      <c r="R415" s="56"/>
      <c r="S415" s="56"/>
      <c r="T415" s="56"/>
      <c r="U415" s="57"/>
      <c r="V415" s="56"/>
      <c r="W415" s="56"/>
      <c r="X415" s="56"/>
      <c r="Y415" s="56"/>
      <c r="Z415" s="56"/>
      <c r="AA415" s="57"/>
      <c r="AB415" s="60"/>
      <c r="AC415" s="64"/>
      <c r="IV415" s="68"/>
      <c r="XFD415" s="121"/>
    </row>
    <row r="416" spans="1:256 16384:16384" ht="49.8" hidden="1" customHeight="1" x14ac:dyDescent="0.25">
      <c r="A416" s="67">
        <f t="shared" si="10"/>
        <v>413</v>
      </c>
      <c r="B416" s="31" t="e">
        <f>VLOOKUP(R416,Háttér!B$9:G$20,6,0)</f>
        <v>#N/A</v>
      </c>
      <c r="C416" s="38"/>
      <c r="D416" s="32"/>
      <c r="E416" s="65"/>
      <c r="F416" s="33"/>
      <c r="G416" s="108"/>
      <c r="H416" s="69"/>
      <c r="I416" s="34"/>
      <c r="J416" s="34"/>
      <c r="K416" s="35"/>
      <c r="L416" s="35"/>
      <c r="M416" s="39"/>
      <c r="N416" s="52"/>
      <c r="O416" s="36"/>
      <c r="P416" s="62"/>
      <c r="Q416" s="55"/>
      <c r="R416" s="56"/>
      <c r="S416" s="56"/>
      <c r="T416" s="56"/>
      <c r="U416" s="57"/>
      <c r="V416" s="56"/>
      <c r="W416" s="56"/>
      <c r="X416" s="56"/>
      <c r="Y416" s="56"/>
      <c r="Z416" s="56"/>
      <c r="AA416" s="57"/>
      <c r="AB416" s="56"/>
      <c r="AC416" s="64"/>
      <c r="IV416" s="68"/>
      <c r="XFD416" s="121"/>
    </row>
    <row r="417" spans="1:256 16384:16384" ht="49.8" hidden="1" customHeight="1" x14ac:dyDescent="0.25">
      <c r="A417" s="67">
        <f t="shared" si="10"/>
        <v>414</v>
      </c>
      <c r="B417" s="31" t="e">
        <f>VLOOKUP(R417,Háttér!B$9:G$20,6,0)</f>
        <v>#N/A</v>
      </c>
      <c r="C417" s="38"/>
      <c r="D417" s="32"/>
      <c r="E417" s="65"/>
      <c r="F417" s="33"/>
      <c r="G417" s="108"/>
      <c r="H417" s="69"/>
      <c r="I417" s="34"/>
      <c r="J417" s="34"/>
      <c r="K417" s="35"/>
      <c r="L417" s="35"/>
      <c r="M417" s="39"/>
      <c r="N417" s="52"/>
      <c r="O417" s="36"/>
      <c r="P417" s="62"/>
      <c r="Q417" s="55"/>
      <c r="R417" s="56"/>
      <c r="S417" s="56"/>
      <c r="T417" s="56"/>
      <c r="U417" s="57"/>
      <c r="V417" s="56"/>
      <c r="W417" s="56"/>
      <c r="X417" s="56"/>
      <c r="Y417" s="56"/>
      <c r="Z417" s="56"/>
      <c r="AA417" s="57"/>
      <c r="AB417" s="56"/>
      <c r="AC417" s="64"/>
      <c r="IV417" s="68"/>
      <c r="XFD417" s="121"/>
    </row>
    <row r="418" spans="1:256 16384:16384" ht="49.8" hidden="1" customHeight="1" x14ac:dyDescent="0.25">
      <c r="A418" s="67">
        <f t="shared" si="10"/>
        <v>415</v>
      </c>
      <c r="B418" s="31" t="e">
        <f>VLOOKUP(R418,Háttér!B$9:G$20,6,0)</f>
        <v>#N/A</v>
      </c>
      <c r="C418" s="38"/>
      <c r="D418" s="32"/>
      <c r="E418" s="65"/>
      <c r="F418" s="33"/>
      <c r="G418" s="108"/>
      <c r="H418" s="69"/>
      <c r="I418" s="34"/>
      <c r="J418" s="34"/>
      <c r="K418" s="35"/>
      <c r="L418" s="35"/>
      <c r="M418" s="39"/>
      <c r="N418" s="52"/>
      <c r="O418" s="36"/>
      <c r="P418" s="62"/>
      <c r="Q418" s="55"/>
      <c r="R418" s="56"/>
      <c r="S418" s="56"/>
      <c r="T418" s="56"/>
      <c r="U418" s="57"/>
      <c r="V418" s="56"/>
      <c r="W418" s="56"/>
      <c r="X418" s="56"/>
      <c r="Y418" s="56"/>
      <c r="Z418" s="56"/>
      <c r="AA418" s="57"/>
      <c r="AB418" s="56"/>
      <c r="AC418" s="64"/>
      <c r="IV418" s="68"/>
      <c r="XFD418" s="121"/>
    </row>
    <row r="419" spans="1:256 16384:16384" ht="49.8" hidden="1" customHeight="1" x14ac:dyDescent="0.25">
      <c r="A419" s="67">
        <f t="shared" si="10"/>
        <v>416</v>
      </c>
      <c r="B419" s="31" t="e">
        <f>VLOOKUP(R419,Háttér!B$9:G$20,6,0)</f>
        <v>#N/A</v>
      </c>
      <c r="C419" s="38"/>
      <c r="D419" s="32"/>
      <c r="E419" s="65"/>
      <c r="F419" s="33"/>
      <c r="G419" s="108"/>
      <c r="H419" s="69"/>
      <c r="I419" s="34"/>
      <c r="J419" s="34"/>
      <c r="K419" s="35"/>
      <c r="L419" s="35"/>
      <c r="M419" s="39"/>
      <c r="N419" s="52"/>
      <c r="O419" s="36"/>
      <c r="P419" s="62"/>
      <c r="Q419" s="55"/>
      <c r="R419" s="56"/>
      <c r="S419" s="56"/>
      <c r="T419" s="56"/>
      <c r="U419" s="57"/>
      <c r="V419" s="56"/>
      <c r="W419" s="56"/>
      <c r="X419" s="56"/>
      <c r="Y419" s="56"/>
      <c r="Z419" s="56"/>
      <c r="AA419" s="57"/>
      <c r="AB419" s="56"/>
      <c r="AC419" s="64"/>
      <c r="IV419" s="68"/>
      <c r="XFD419" s="121"/>
    </row>
    <row r="420" spans="1:256 16384:16384" ht="49.8" hidden="1" customHeight="1" x14ac:dyDescent="0.25">
      <c r="A420" s="67">
        <f t="shared" si="10"/>
        <v>417</v>
      </c>
      <c r="B420" s="31" t="e">
        <f>VLOOKUP(R420,Háttér!B$9:G$20,6,0)</f>
        <v>#N/A</v>
      </c>
      <c r="C420" s="38"/>
      <c r="D420" s="32"/>
      <c r="E420" s="65"/>
      <c r="F420" s="33"/>
      <c r="G420" s="108"/>
      <c r="H420" s="69"/>
      <c r="I420" s="34"/>
      <c r="J420" s="34"/>
      <c r="K420" s="35"/>
      <c r="L420" s="35"/>
      <c r="M420" s="39"/>
      <c r="N420" s="52"/>
      <c r="O420" s="36"/>
      <c r="P420" s="62"/>
      <c r="Q420" s="55"/>
      <c r="R420" s="56"/>
      <c r="S420" s="56"/>
      <c r="T420" s="56"/>
      <c r="U420" s="57"/>
      <c r="V420" s="56"/>
      <c r="W420" s="56"/>
      <c r="X420" s="56"/>
      <c r="Y420" s="56"/>
      <c r="Z420" s="56"/>
      <c r="AA420" s="57"/>
      <c r="AB420" s="60"/>
      <c r="AC420" s="64"/>
      <c r="IV420" s="68"/>
      <c r="XFD420" s="121"/>
    </row>
    <row r="421" spans="1:256 16384:16384" ht="49.8" hidden="1" customHeight="1" x14ac:dyDescent="0.25">
      <c r="A421" s="67">
        <f t="shared" si="10"/>
        <v>418</v>
      </c>
      <c r="B421" s="31" t="e">
        <f>VLOOKUP(R421,Háttér!B$9:G$20,6,0)</f>
        <v>#N/A</v>
      </c>
      <c r="C421" s="38"/>
      <c r="D421" s="32"/>
      <c r="E421" s="65"/>
      <c r="F421" s="33"/>
      <c r="G421" s="108"/>
      <c r="H421" s="69"/>
      <c r="I421" s="34"/>
      <c r="J421" s="34"/>
      <c r="K421" s="35"/>
      <c r="L421" s="35"/>
      <c r="M421" s="39"/>
      <c r="N421" s="52"/>
      <c r="O421" s="36"/>
      <c r="P421" s="62"/>
      <c r="Q421" s="55"/>
      <c r="R421" s="56"/>
      <c r="S421" s="56"/>
      <c r="T421" s="56"/>
      <c r="U421" s="57"/>
      <c r="V421" s="56"/>
      <c r="W421" s="56"/>
      <c r="X421" s="56"/>
      <c r="Y421" s="56"/>
      <c r="Z421" s="56"/>
      <c r="AA421" s="57"/>
      <c r="AB421" s="56"/>
      <c r="AC421" s="64"/>
      <c r="IV421" s="68"/>
      <c r="XFD421" s="121"/>
    </row>
    <row r="422" spans="1:256 16384:16384" ht="49.8" hidden="1" customHeight="1" x14ac:dyDescent="0.25">
      <c r="A422" s="67">
        <f t="shared" si="10"/>
        <v>419</v>
      </c>
      <c r="B422" s="31" t="e">
        <f>VLOOKUP(R422,Háttér!B$9:G$20,6,0)</f>
        <v>#N/A</v>
      </c>
      <c r="C422" s="38"/>
      <c r="D422" s="32"/>
      <c r="E422" s="65"/>
      <c r="F422" s="33"/>
      <c r="G422" s="108"/>
      <c r="H422" s="69"/>
      <c r="I422" s="34"/>
      <c r="J422" s="34"/>
      <c r="K422" s="35"/>
      <c r="L422" s="35"/>
      <c r="M422" s="39"/>
      <c r="N422" s="52"/>
      <c r="O422" s="36"/>
      <c r="P422" s="62"/>
      <c r="Q422" s="55"/>
      <c r="R422" s="56"/>
      <c r="S422" s="56"/>
      <c r="T422" s="56"/>
      <c r="U422" s="57"/>
      <c r="V422" s="56"/>
      <c r="W422" s="56"/>
      <c r="X422" s="56"/>
      <c r="Y422" s="56"/>
      <c r="Z422" s="56"/>
      <c r="AA422" s="57"/>
      <c r="AB422" s="56"/>
      <c r="AC422" s="64"/>
      <c r="IV422" s="68"/>
      <c r="XFD422" s="121"/>
    </row>
    <row r="423" spans="1:256 16384:16384" ht="49.8" hidden="1" customHeight="1" x14ac:dyDescent="0.25">
      <c r="A423" s="67">
        <f t="shared" si="10"/>
        <v>420</v>
      </c>
      <c r="B423" s="31" t="e">
        <f>VLOOKUP(R423,Háttér!B$9:G$20,6,0)</f>
        <v>#N/A</v>
      </c>
      <c r="C423" s="38"/>
      <c r="D423" s="32"/>
      <c r="E423" s="65"/>
      <c r="F423" s="33"/>
      <c r="G423" s="108"/>
      <c r="H423" s="69"/>
      <c r="I423" s="34"/>
      <c r="J423" s="34"/>
      <c r="K423" s="35"/>
      <c r="L423" s="35"/>
      <c r="M423" s="39"/>
      <c r="N423" s="52"/>
      <c r="O423" s="36"/>
      <c r="P423" s="62"/>
      <c r="Q423" s="55"/>
      <c r="R423" s="56"/>
      <c r="S423" s="56"/>
      <c r="T423" s="56"/>
      <c r="U423" s="57"/>
      <c r="V423" s="56"/>
      <c r="W423" s="56"/>
      <c r="X423" s="56"/>
      <c r="Y423" s="56"/>
      <c r="Z423" s="56"/>
      <c r="AA423" s="57"/>
      <c r="AB423" s="56"/>
      <c r="AC423" s="64"/>
      <c r="IV423" s="68"/>
      <c r="XFD423" s="121"/>
    </row>
    <row r="424" spans="1:256 16384:16384" ht="49.8" hidden="1" customHeight="1" x14ac:dyDescent="0.25">
      <c r="A424" s="67">
        <f t="shared" si="10"/>
        <v>421</v>
      </c>
      <c r="B424" s="31" t="e">
        <f>VLOOKUP(R424,Háttér!B$9:G$20,6,0)</f>
        <v>#N/A</v>
      </c>
      <c r="C424" s="38"/>
      <c r="D424" s="32"/>
      <c r="E424" s="65"/>
      <c r="F424" s="33"/>
      <c r="G424" s="108"/>
      <c r="H424" s="69"/>
      <c r="I424" s="34"/>
      <c r="J424" s="34"/>
      <c r="K424" s="35"/>
      <c r="L424" s="35"/>
      <c r="M424" s="39"/>
      <c r="N424" s="52"/>
      <c r="O424" s="36"/>
      <c r="P424" s="62"/>
      <c r="Q424" s="55"/>
      <c r="R424" s="56"/>
      <c r="S424" s="56"/>
      <c r="T424" s="56"/>
      <c r="U424" s="57"/>
      <c r="V424" s="56"/>
      <c r="W424" s="56"/>
      <c r="X424" s="56"/>
      <c r="Y424" s="56"/>
      <c r="Z424" s="56"/>
      <c r="AA424" s="57"/>
      <c r="AB424" s="56"/>
      <c r="AC424" s="64"/>
      <c r="IV424" s="68"/>
      <c r="XFD424" s="121"/>
    </row>
    <row r="425" spans="1:256 16384:16384" ht="49.8" hidden="1" customHeight="1" x14ac:dyDescent="0.25">
      <c r="A425" s="67">
        <f t="shared" si="10"/>
        <v>422</v>
      </c>
      <c r="B425" s="31" t="e">
        <f>VLOOKUP(R425,Háttér!B$9:G$20,6,0)</f>
        <v>#N/A</v>
      </c>
      <c r="C425" s="38"/>
      <c r="D425" s="32"/>
      <c r="E425" s="65"/>
      <c r="F425" s="33"/>
      <c r="G425" s="108"/>
      <c r="H425" s="69"/>
      <c r="I425" s="34"/>
      <c r="J425" s="34"/>
      <c r="K425" s="35"/>
      <c r="L425" s="35"/>
      <c r="M425" s="39"/>
      <c r="N425" s="52"/>
      <c r="O425" s="36"/>
      <c r="P425" s="62"/>
      <c r="Q425" s="55"/>
      <c r="R425" s="56"/>
      <c r="S425" s="56"/>
      <c r="T425" s="56"/>
      <c r="U425" s="57"/>
      <c r="V425" s="56"/>
      <c r="W425" s="56"/>
      <c r="X425" s="56"/>
      <c r="Y425" s="56"/>
      <c r="Z425" s="56"/>
      <c r="AA425" s="57"/>
      <c r="AB425" s="56"/>
      <c r="AC425" s="64"/>
      <c r="IV425" s="68"/>
      <c r="XFD425" s="121"/>
    </row>
    <row r="426" spans="1:256 16384:16384" ht="49.8" hidden="1" customHeight="1" x14ac:dyDescent="0.25">
      <c r="A426" s="67">
        <f t="shared" si="10"/>
        <v>423</v>
      </c>
      <c r="B426" s="31" t="e">
        <f>VLOOKUP(R426,Háttér!B$9:G$20,6,0)</f>
        <v>#N/A</v>
      </c>
      <c r="C426" s="38"/>
      <c r="D426" s="32"/>
      <c r="E426" s="65"/>
      <c r="F426" s="33"/>
      <c r="G426" s="108"/>
      <c r="H426" s="69"/>
      <c r="I426" s="34"/>
      <c r="J426" s="34"/>
      <c r="K426" s="35"/>
      <c r="L426" s="35"/>
      <c r="M426" s="39"/>
      <c r="N426" s="52"/>
      <c r="O426" s="36"/>
      <c r="P426" s="62"/>
      <c r="Q426" s="55"/>
      <c r="R426" s="56"/>
      <c r="S426" s="56"/>
      <c r="T426" s="56"/>
      <c r="U426" s="57"/>
      <c r="V426" s="56"/>
      <c r="W426" s="56"/>
      <c r="X426" s="56"/>
      <c r="Y426" s="56"/>
      <c r="Z426" s="56"/>
      <c r="AA426" s="57"/>
      <c r="AB426" s="56"/>
      <c r="AC426" s="64"/>
      <c r="IV426" s="68"/>
      <c r="XFD426" s="121"/>
    </row>
    <row r="427" spans="1:256 16384:16384" ht="49.8" hidden="1" customHeight="1" x14ac:dyDescent="0.25">
      <c r="A427" s="67">
        <f t="shared" si="10"/>
        <v>424</v>
      </c>
      <c r="B427" s="31" t="e">
        <f>VLOOKUP(R427,Háttér!B$9:G$20,6,0)</f>
        <v>#N/A</v>
      </c>
      <c r="C427" s="38"/>
      <c r="D427" s="32"/>
      <c r="E427" s="65"/>
      <c r="F427" s="33"/>
      <c r="G427" s="108"/>
      <c r="H427" s="69"/>
      <c r="I427" s="34"/>
      <c r="J427" s="34"/>
      <c r="K427" s="35"/>
      <c r="L427" s="35"/>
      <c r="M427" s="39"/>
      <c r="N427" s="52"/>
      <c r="O427" s="36"/>
      <c r="P427" s="62"/>
      <c r="Q427" s="55"/>
      <c r="R427" s="56"/>
      <c r="S427" s="56"/>
      <c r="T427" s="56"/>
      <c r="U427" s="57"/>
      <c r="V427" s="56"/>
      <c r="W427" s="56"/>
      <c r="X427" s="56"/>
      <c r="Y427" s="56"/>
      <c r="Z427" s="56"/>
      <c r="AA427" s="57"/>
      <c r="AB427" s="56"/>
      <c r="AC427" s="64"/>
      <c r="IV427" s="68"/>
      <c r="XFD427" s="121"/>
    </row>
    <row r="428" spans="1:256 16384:16384" ht="49.8" hidden="1" customHeight="1" x14ac:dyDescent="0.25">
      <c r="A428" s="67">
        <f t="shared" si="10"/>
        <v>425</v>
      </c>
      <c r="B428" s="31" t="e">
        <f>VLOOKUP(R428,Háttér!B$9:G$20,6,0)</f>
        <v>#N/A</v>
      </c>
      <c r="C428" s="38"/>
      <c r="D428" s="32"/>
      <c r="E428" s="65"/>
      <c r="F428" s="33"/>
      <c r="G428" s="108"/>
      <c r="H428" s="69"/>
      <c r="I428" s="34"/>
      <c r="J428" s="34"/>
      <c r="K428" s="35"/>
      <c r="L428" s="35"/>
      <c r="M428" s="39"/>
      <c r="N428" s="52"/>
      <c r="O428" s="36"/>
      <c r="P428" s="62"/>
      <c r="Q428" s="55"/>
      <c r="R428" s="56"/>
      <c r="S428" s="56"/>
      <c r="T428" s="56"/>
      <c r="U428" s="57"/>
      <c r="V428" s="56"/>
      <c r="W428" s="56"/>
      <c r="X428" s="56"/>
      <c r="Y428" s="56"/>
      <c r="Z428" s="56"/>
      <c r="AA428" s="57"/>
      <c r="AB428" s="56"/>
      <c r="AC428" s="64"/>
      <c r="IV428" s="68"/>
      <c r="XFD428" s="121"/>
    </row>
    <row r="429" spans="1:256 16384:16384" ht="49.8" hidden="1" customHeight="1" x14ac:dyDescent="0.25">
      <c r="A429" s="67">
        <f t="shared" si="10"/>
        <v>426</v>
      </c>
      <c r="B429" s="31" t="e">
        <f>VLOOKUP(R429,Háttér!B$9:G$20,6,0)</f>
        <v>#N/A</v>
      </c>
      <c r="C429" s="38"/>
      <c r="D429" s="32"/>
      <c r="E429" s="65"/>
      <c r="F429" s="33"/>
      <c r="G429" s="108"/>
      <c r="H429" s="69"/>
      <c r="I429" s="34"/>
      <c r="J429" s="34"/>
      <c r="K429" s="35"/>
      <c r="L429" s="35"/>
      <c r="M429" s="39"/>
      <c r="N429" s="52"/>
      <c r="O429" s="36"/>
      <c r="P429" s="62"/>
      <c r="Q429" s="55"/>
      <c r="R429" s="56"/>
      <c r="S429" s="56"/>
      <c r="T429" s="56"/>
      <c r="U429" s="57"/>
      <c r="V429" s="56"/>
      <c r="W429" s="56"/>
      <c r="X429" s="56"/>
      <c r="Y429" s="56"/>
      <c r="Z429" s="56"/>
      <c r="AA429" s="57"/>
      <c r="AB429" s="56"/>
      <c r="AC429" s="64"/>
      <c r="IV429" s="68"/>
      <c r="XFD429" s="121"/>
    </row>
    <row r="430" spans="1:256 16384:16384" ht="49.8" hidden="1" customHeight="1" x14ac:dyDescent="0.25">
      <c r="A430" s="67">
        <f t="shared" si="10"/>
        <v>427</v>
      </c>
      <c r="B430" s="31" t="e">
        <f>VLOOKUP(R430,Háttér!B$9:G$20,6,0)</f>
        <v>#N/A</v>
      </c>
      <c r="C430" s="38"/>
      <c r="D430" s="32"/>
      <c r="E430" s="65"/>
      <c r="F430" s="33"/>
      <c r="G430" s="108"/>
      <c r="H430" s="69"/>
      <c r="I430" s="34"/>
      <c r="J430" s="34"/>
      <c r="K430" s="35"/>
      <c r="L430" s="35"/>
      <c r="M430" s="39"/>
      <c r="N430" s="52"/>
      <c r="O430" s="36"/>
      <c r="P430" s="62"/>
      <c r="Q430" s="55"/>
      <c r="R430" s="56"/>
      <c r="S430" s="56"/>
      <c r="T430" s="56"/>
      <c r="U430" s="57"/>
      <c r="V430" s="56"/>
      <c r="W430" s="56"/>
      <c r="X430" s="56"/>
      <c r="Y430" s="56"/>
      <c r="Z430" s="56"/>
      <c r="AA430" s="57"/>
      <c r="AB430" s="56"/>
      <c r="AC430" s="64"/>
      <c r="IV430" s="68"/>
      <c r="XFD430" s="121"/>
    </row>
    <row r="431" spans="1:256 16384:16384" ht="49.8" hidden="1" customHeight="1" x14ac:dyDescent="0.25">
      <c r="A431" s="67">
        <f t="shared" si="10"/>
        <v>428</v>
      </c>
      <c r="B431" s="31" t="e">
        <f>VLOOKUP(R431,Háttér!B$9:G$20,6,0)</f>
        <v>#N/A</v>
      </c>
      <c r="C431" s="38"/>
      <c r="D431" s="32"/>
      <c r="E431" s="65"/>
      <c r="F431" s="33"/>
      <c r="G431" s="108"/>
      <c r="H431" s="69"/>
      <c r="I431" s="34"/>
      <c r="J431" s="34"/>
      <c r="K431" s="35"/>
      <c r="L431" s="35"/>
      <c r="M431" s="39"/>
      <c r="N431" s="52"/>
      <c r="O431" s="36"/>
      <c r="P431" s="62"/>
      <c r="Q431" s="55"/>
      <c r="R431" s="56"/>
      <c r="S431" s="56"/>
      <c r="T431" s="56"/>
      <c r="U431" s="57"/>
      <c r="V431" s="56"/>
      <c r="W431" s="56"/>
      <c r="X431" s="56"/>
      <c r="Y431" s="56"/>
      <c r="Z431" s="56"/>
      <c r="AA431" s="57"/>
      <c r="AB431" s="56"/>
      <c r="AC431" s="64"/>
      <c r="IV431" s="68"/>
      <c r="XFD431" s="121"/>
    </row>
    <row r="432" spans="1:256 16384:16384" ht="49.8" hidden="1" customHeight="1" x14ac:dyDescent="0.25">
      <c r="A432" s="67">
        <f t="shared" si="10"/>
        <v>429</v>
      </c>
      <c r="B432" s="31" t="e">
        <f>VLOOKUP(R432,Háttér!B$9:G$20,6,0)</f>
        <v>#N/A</v>
      </c>
      <c r="C432" s="38"/>
      <c r="D432" s="32"/>
      <c r="E432" s="65"/>
      <c r="F432" s="33"/>
      <c r="G432" s="108"/>
      <c r="H432" s="69"/>
      <c r="I432" s="34"/>
      <c r="J432" s="34"/>
      <c r="K432" s="35"/>
      <c r="L432" s="35"/>
      <c r="M432" s="39"/>
      <c r="N432" s="52"/>
      <c r="O432" s="36"/>
      <c r="P432" s="62"/>
      <c r="Q432" s="55"/>
      <c r="R432" s="56"/>
      <c r="S432" s="56"/>
      <c r="T432" s="56"/>
      <c r="U432" s="57"/>
      <c r="V432" s="56"/>
      <c r="W432" s="56"/>
      <c r="X432" s="56"/>
      <c r="Y432" s="56"/>
      <c r="Z432" s="56"/>
      <c r="AA432" s="57"/>
      <c r="AB432" s="56"/>
      <c r="AC432" s="64"/>
      <c r="IV432" s="68"/>
      <c r="XFD432" s="121"/>
    </row>
    <row r="433" spans="1:256 16384:16384" ht="49.8" hidden="1" customHeight="1" x14ac:dyDescent="0.25">
      <c r="A433" s="67">
        <f t="shared" si="10"/>
        <v>430</v>
      </c>
      <c r="B433" s="31" t="e">
        <f>VLOOKUP(R433,Háttér!B$9:G$20,6,0)</f>
        <v>#N/A</v>
      </c>
      <c r="C433" s="38"/>
      <c r="D433" s="32"/>
      <c r="E433" s="65"/>
      <c r="F433" s="33"/>
      <c r="G433" s="108"/>
      <c r="H433" s="69"/>
      <c r="I433" s="34"/>
      <c r="J433" s="34"/>
      <c r="K433" s="35"/>
      <c r="L433" s="35"/>
      <c r="M433" s="39"/>
      <c r="N433" s="52"/>
      <c r="O433" s="36"/>
      <c r="P433" s="62"/>
      <c r="Q433" s="55"/>
      <c r="R433" s="56"/>
      <c r="S433" s="56"/>
      <c r="T433" s="56"/>
      <c r="U433" s="57"/>
      <c r="V433" s="56"/>
      <c r="W433" s="56"/>
      <c r="X433" s="56"/>
      <c r="Y433" s="56"/>
      <c r="Z433" s="56"/>
      <c r="AA433" s="57"/>
      <c r="AB433" s="56"/>
      <c r="AC433" s="64"/>
      <c r="IV433" s="68"/>
      <c r="XFD433" s="121"/>
    </row>
    <row r="434" spans="1:256 16384:16384" ht="49.8" hidden="1" customHeight="1" x14ac:dyDescent="0.25">
      <c r="A434" s="67">
        <f t="shared" si="10"/>
        <v>431</v>
      </c>
      <c r="B434" s="31" t="e">
        <f>VLOOKUP(R434,Háttér!B$9:G$20,6,0)</f>
        <v>#N/A</v>
      </c>
      <c r="C434" s="38"/>
      <c r="D434" s="32"/>
      <c r="E434" s="65"/>
      <c r="F434" s="33"/>
      <c r="G434" s="108"/>
      <c r="H434" s="69"/>
      <c r="I434" s="34"/>
      <c r="J434" s="34"/>
      <c r="K434" s="35"/>
      <c r="L434" s="35"/>
      <c r="M434" s="39"/>
      <c r="N434" s="52"/>
      <c r="O434" s="36"/>
      <c r="P434" s="62"/>
      <c r="Q434" s="55"/>
      <c r="R434" s="56"/>
      <c r="S434" s="56"/>
      <c r="T434" s="56"/>
      <c r="U434" s="57"/>
      <c r="V434" s="56"/>
      <c r="W434" s="56"/>
      <c r="X434" s="56"/>
      <c r="Y434" s="56"/>
      <c r="Z434" s="56"/>
      <c r="AA434" s="57"/>
      <c r="AB434" s="56"/>
      <c r="AC434" s="64"/>
      <c r="IV434" s="68"/>
      <c r="XFD434" s="121"/>
    </row>
    <row r="435" spans="1:256 16384:16384" ht="49.8" hidden="1" customHeight="1" x14ac:dyDescent="0.25">
      <c r="A435" s="67">
        <f t="shared" si="10"/>
        <v>432</v>
      </c>
      <c r="B435" s="31" t="e">
        <f>VLOOKUP(R435,Háttér!B$9:G$20,6,0)</f>
        <v>#N/A</v>
      </c>
      <c r="C435" s="38"/>
      <c r="D435" s="32"/>
      <c r="E435" s="65"/>
      <c r="F435" s="33"/>
      <c r="G435" s="108"/>
      <c r="H435" s="69"/>
      <c r="I435" s="34"/>
      <c r="J435" s="34"/>
      <c r="K435" s="35"/>
      <c r="L435" s="35"/>
      <c r="M435" s="39"/>
      <c r="N435" s="52"/>
      <c r="O435" s="36"/>
      <c r="P435" s="62"/>
      <c r="Q435" s="55"/>
      <c r="R435" s="56"/>
      <c r="S435" s="56"/>
      <c r="T435" s="56"/>
      <c r="U435" s="57"/>
      <c r="V435" s="56"/>
      <c r="W435" s="56"/>
      <c r="X435" s="56"/>
      <c r="Y435" s="56"/>
      <c r="Z435" s="56"/>
      <c r="AA435" s="57"/>
      <c r="AB435" s="56"/>
      <c r="AC435" s="64"/>
      <c r="IV435" s="68"/>
      <c r="XFD435" s="121"/>
    </row>
    <row r="436" spans="1:256 16384:16384" ht="49.8" hidden="1" customHeight="1" x14ac:dyDescent="0.25">
      <c r="A436" s="67">
        <f t="shared" si="10"/>
        <v>433</v>
      </c>
      <c r="B436" s="31" t="e">
        <f>VLOOKUP(R436,Háttér!B$9:G$20,6,0)</f>
        <v>#N/A</v>
      </c>
      <c r="C436" s="38"/>
      <c r="D436" s="32"/>
      <c r="E436" s="65"/>
      <c r="F436" s="33"/>
      <c r="G436" s="108"/>
      <c r="H436" s="69"/>
      <c r="I436" s="34"/>
      <c r="J436" s="34"/>
      <c r="K436" s="35"/>
      <c r="L436" s="35"/>
      <c r="M436" s="39"/>
      <c r="N436" s="52"/>
      <c r="O436" s="36"/>
      <c r="P436" s="62"/>
      <c r="Q436" s="55"/>
      <c r="R436" s="56"/>
      <c r="S436" s="56"/>
      <c r="T436" s="56"/>
      <c r="U436" s="57"/>
      <c r="V436" s="56"/>
      <c r="W436" s="56"/>
      <c r="X436" s="56"/>
      <c r="Y436" s="56"/>
      <c r="Z436" s="56"/>
      <c r="AA436" s="57"/>
      <c r="AB436" s="56"/>
      <c r="AC436" s="64"/>
      <c r="IV436" s="68"/>
      <c r="XFD436" s="121"/>
    </row>
    <row r="437" spans="1:256 16384:16384" ht="49.8" hidden="1" customHeight="1" x14ac:dyDescent="0.25">
      <c r="A437" s="67">
        <f t="shared" si="10"/>
        <v>434</v>
      </c>
      <c r="B437" s="31" t="e">
        <f>VLOOKUP(R437,Háttér!B$9:G$20,6,0)</f>
        <v>#N/A</v>
      </c>
      <c r="C437" s="38"/>
      <c r="D437" s="32"/>
      <c r="E437" s="65"/>
      <c r="F437" s="33"/>
      <c r="G437" s="108"/>
      <c r="H437" s="69"/>
      <c r="I437" s="34"/>
      <c r="J437" s="34"/>
      <c r="K437" s="35"/>
      <c r="L437" s="35"/>
      <c r="M437" s="39"/>
      <c r="N437" s="52"/>
      <c r="O437" s="36"/>
      <c r="P437" s="62"/>
      <c r="Q437" s="55"/>
      <c r="R437" s="56"/>
      <c r="S437" s="56"/>
      <c r="T437" s="56"/>
      <c r="U437" s="57"/>
      <c r="V437" s="56"/>
      <c r="W437" s="56"/>
      <c r="X437" s="56"/>
      <c r="Y437" s="56"/>
      <c r="Z437" s="56"/>
      <c r="AA437" s="57"/>
      <c r="AB437" s="56"/>
      <c r="AC437" s="64"/>
      <c r="IV437" s="68"/>
      <c r="XFD437" s="121"/>
    </row>
    <row r="438" spans="1:256 16384:16384" ht="49.8" hidden="1" customHeight="1" x14ac:dyDescent="0.25">
      <c r="A438" s="67">
        <f t="shared" si="10"/>
        <v>435</v>
      </c>
      <c r="B438" s="31" t="e">
        <f>VLOOKUP(R438,Háttér!B$9:G$20,6,0)</f>
        <v>#N/A</v>
      </c>
      <c r="C438" s="38"/>
      <c r="D438" s="32"/>
      <c r="E438" s="65"/>
      <c r="F438" s="33"/>
      <c r="G438" s="108"/>
      <c r="H438" s="69"/>
      <c r="I438" s="34"/>
      <c r="J438" s="34"/>
      <c r="K438" s="35"/>
      <c r="L438" s="35"/>
      <c r="M438" s="39"/>
      <c r="N438" s="52"/>
      <c r="O438" s="36"/>
      <c r="P438" s="62"/>
      <c r="Q438" s="55"/>
      <c r="R438" s="56"/>
      <c r="S438" s="56"/>
      <c r="T438" s="56"/>
      <c r="U438" s="57"/>
      <c r="V438" s="56"/>
      <c r="W438" s="56"/>
      <c r="X438" s="56"/>
      <c r="Y438" s="56"/>
      <c r="Z438" s="56"/>
      <c r="AA438" s="57"/>
      <c r="AB438" s="56"/>
      <c r="AC438" s="64"/>
      <c r="IV438" s="68"/>
      <c r="XFD438" s="121"/>
    </row>
    <row r="439" spans="1:256 16384:16384" ht="49.8" hidden="1" customHeight="1" x14ac:dyDescent="0.25">
      <c r="A439" s="67">
        <f t="shared" si="10"/>
        <v>436</v>
      </c>
      <c r="B439" s="31" t="e">
        <f>VLOOKUP(R439,Háttér!B$9:G$20,6,0)</f>
        <v>#N/A</v>
      </c>
      <c r="C439" s="38"/>
      <c r="D439" s="32"/>
      <c r="E439" s="65"/>
      <c r="F439" s="33"/>
      <c r="G439" s="108"/>
      <c r="H439" s="69"/>
      <c r="I439" s="34"/>
      <c r="J439" s="34"/>
      <c r="K439" s="35"/>
      <c r="L439" s="35"/>
      <c r="M439" s="39"/>
      <c r="N439" s="52"/>
      <c r="O439" s="36"/>
      <c r="P439" s="62"/>
      <c r="Q439" s="55"/>
      <c r="R439" s="56"/>
      <c r="S439" s="56"/>
      <c r="T439" s="56"/>
      <c r="U439" s="57"/>
      <c r="V439" s="56"/>
      <c r="W439" s="56"/>
      <c r="X439" s="56"/>
      <c r="Y439" s="56"/>
      <c r="Z439" s="56"/>
      <c r="AA439" s="57"/>
      <c r="AB439" s="56"/>
      <c r="AC439" s="64"/>
      <c r="IV439" s="68"/>
      <c r="XFD439" s="121"/>
    </row>
    <row r="440" spans="1:256 16384:16384" ht="49.8" hidden="1" customHeight="1" x14ac:dyDescent="0.25">
      <c r="A440" s="67">
        <f t="shared" si="10"/>
        <v>437</v>
      </c>
      <c r="B440" s="31" t="e">
        <f>VLOOKUP(R440,Háttér!B$9:G$20,6,0)</f>
        <v>#N/A</v>
      </c>
      <c r="C440" s="38"/>
      <c r="D440" s="32"/>
      <c r="E440" s="65"/>
      <c r="F440" s="33"/>
      <c r="G440" s="108"/>
      <c r="H440" s="69"/>
      <c r="I440" s="34"/>
      <c r="J440" s="34"/>
      <c r="K440" s="35"/>
      <c r="L440" s="35"/>
      <c r="M440" s="39"/>
      <c r="N440" s="52"/>
      <c r="O440" s="36"/>
      <c r="P440" s="62"/>
      <c r="Q440" s="55"/>
      <c r="R440" s="56"/>
      <c r="S440" s="56"/>
      <c r="T440" s="56"/>
      <c r="U440" s="57"/>
      <c r="V440" s="56"/>
      <c r="W440" s="56"/>
      <c r="X440" s="56"/>
      <c r="Y440" s="56"/>
      <c r="Z440" s="56"/>
      <c r="AA440" s="57"/>
      <c r="AB440" s="56"/>
      <c r="AC440" s="64"/>
      <c r="IV440" s="68"/>
      <c r="XFD440" s="121"/>
    </row>
    <row r="441" spans="1:256 16384:16384" ht="49.8" hidden="1" customHeight="1" x14ac:dyDescent="0.25">
      <c r="A441" s="67">
        <f t="shared" si="10"/>
        <v>438</v>
      </c>
      <c r="B441" s="31" t="e">
        <f>VLOOKUP(R441,Háttér!B$9:G$20,6,0)</f>
        <v>#N/A</v>
      </c>
      <c r="C441" s="38"/>
      <c r="D441" s="32"/>
      <c r="E441" s="65"/>
      <c r="F441" s="33"/>
      <c r="G441" s="108"/>
      <c r="H441" s="69"/>
      <c r="I441" s="34"/>
      <c r="J441" s="34"/>
      <c r="K441" s="35"/>
      <c r="L441" s="35"/>
      <c r="M441" s="39"/>
      <c r="N441" s="52"/>
      <c r="O441" s="36"/>
      <c r="P441" s="62"/>
      <c r="Q441" s="55"/>
      <c r="R441" s="56"/>
      <c r="S441" s="56"/>
      <c r="T441" s="56"/>
      <c r="U441" s="57"/>
      <c r="V441" s="56"/>
      <c r="W441" s="56"/>
      <c r="X441" s="56"/>
      <c r="Y441" s="56"/>
      <c r="Z441" s="56"/>
      <c r="AA441" s="57"/>
      <c r="AB441" s="56"/>
      <c r="AC441" s="64"/>
      <c r="IV441" s="68"/>
      <c r="XFD441" s="121"/>
    </row>
    <row r="442" spans="1:256 16384:16384" ht="49.8" hidden="1" customHeight="1" x14ac:dyDescent="0.25">
      <c r="A442" s="67">
        <f t="shared" si="10"/>
        <v>439</v>
      </c>
      <c r="B442" s="31" t="e">
        <f>VLOOKUP(R442,Háttér!B$9:G$20,6,0)</f>
        <v>#N/A</v>
      </c>
      <c r="C442" s="38"/>
      <c r="D442" s="32"/>
      <c r="E442" s="65"/>
      <c r="F442" s="33"/>
      <c r="G442" s="108"/>
      <c r="H442" s="69"/>
      <c r="I442" s="34"/>
      <c r="J442" s="34"/>
      <c r="K442" s="35"/>
      <c r="L442" s="35"/>
      <c r="M442" s="39"/>
      <c r="N442" s="52"/>
      <c r="O442" s="36"/>
      <c r="P442" s="62"/>
      <c r="Q442" s="55"/>
      <c r="R442" s="56"/>
      <c r="S442" s="56"/>
      <c r="T442" s="56"/>
      <c r="U442" s="57"/>
      <c r="V442" s="56"/>
      <c r="W442" s="56"/>
      <c r="X442" s="56"/>
      <c r="Y442" s="56"/>
      <c r="Z442" s="56"/>
      <c r="AA442" s="57"/>
      <c r="AB442" s="56"/>
      <c r="AC442" s="64"/>
      <c r="IV442" s="68"/>
      <c r="XFD442" s="121"/>
    </row>
    <row r="443" spans="1:256 16384:16384" ht="49.8" hidden="1" customHeight="1" x14ac:dyDescent="0.25">
      <c r="A443" s="67">
        <f t="shared" si="10"/>
        <v>440</v>
      </c>
      <c r="B443" s="31" t="e">
        <f>VLOOKUP(R443,Háttér!B$9:G$20,6,0)</f>
        <v>#N/A</v>
      </c>
      <c r="C443" s="38"/>
      <c r="D443" s="32"/>
      <c r="E443" s="65"/>
      <c r="F443" s="33"/>
      <c r="G443" s="108"/>
      <c r="H443" s="69"/>
      <c r="I443" s="34"/>
      <c r="J443" s="34"/>
      <c r="K443" s="35"/>
      <c r="L443" s="35"/>
      <c r="M443" s="39"/>
      <c r="N443" s="52"/>
      <c r="O443" s="36"/>
      <c r="P443" s="62"/>
      <c r="Q443" s="55"/>
      <c r="R443" s="56"/>
      <c r="S443" s="56"/>
      <c r="T443" s="56"/>
      <c r="U443" s="57"/>
      <c r="V443" s="56"/>
      <c r="W443" s="56"/>
      <c r="X443" s="56"/>
      <c r="Y443" s="56"/>
      <c r="Z443" s="56"/>
      <c r="AA443" s="57"/>
      <c r="AB443" s="56"/>
      <c r="AC443" s="64"/>
      <c r="IV443" s="68"/>
      <c r="XFD443" s="121"/>
    </row>
    <row r="444" spans="1:256 16384:16384" ht="49.8" hidden="1" customHeight="1" x14ac:dyDescent="0.25">
      <c r="A444" s="67">
        <f t="shared" si="10"/>
        <v>441</v>
      </c>
      <c r="B444" s="31" t="e">
        <f>VLOOKUP(R444,Háttér!B$9:G$20,6,0)</f>
        <v>#N/A</v>
      </c>
      <c r="C444" s="38"/>
      <c r="D444" s="32"/>
      <c r="E444" s="65"/>
      <c r="F444" s="33"/>
      <c r="G444" s="108"/>
      <c r="H444" s="69"/>
      <c r="I444" s="34"/>
      <c r="J444" s="34"/>
      <c r="K444" s="35"/>
      <c r="L444" s="35"/>
      <c r="M444" s="39"/>
      <c r="N444" s="52"/>
      <c r="O444" s="36"/>
      <c r="P444" s="62"/>
      <c r="Q444" s="55"/>
      <c r="R444" s="56"/>
      <c r="S444" s="56"/>
      <c r="T444" s="56"/>
      <c r="U444" s="57"/>
      <c r="V444" s="56"/>
      <c r="W444" s="56"/>
      <c r="X444" s="56"/>
      <c r="Y444" s="56"/>
      <c r="Z444" s="56"/>
      <c r="AA444" s="57"/>
      <c r="AB444" s="56"/>
      <c r="AC444" s="64"/>
      <c r="IV444" s="68"/>
      <c r="XFD444" s="121"/>
    </row>
    <row r="445" spans="1:256 16384:16384" ht="49.8" hidden="1" customHeight="1" x14ac:dyDescent="0.25">
      <c r="A445" s="67">
        <f t="shared" si="10"/>
        <v>442</v>
      </c>
      <c r="B445" s="31" t="e">
        <f>VLOOKUP(R445,Háttér!B$9:G$20,6,0)</f>
        <v>#N/A</v>
      </c>
      <c r="C445" s="38"/>
      <c r="D445" s="32"/>
      <c r="E445" s="65"/>
      <c r="F445" s="33"/>
      <c r="G445" s="108"/>
      <c r="H445" s="69"/>
      <c r="I445" s="34"/>
      <c r="J445" s="34"/>
      <c r="K445" s="35"/>
      <c r="L445" s="35"/>
      <c r="M445" s="39"/>
      <c r="N445" s="52"/>
      <c r="O445" s="36"/>
      <c r="P445" s="62"/>
      <c r="Q445" s="55"/>
      <c r="R445" s="56"/>
      <c r="S445" s="56"/>
      <c r="T445" s="56"/>
      <c r="U445" s="57"/>
      <c r="V445" s="56"/>
      <c r="W445" s="56"/>
      <c r="X445" s="56"/>
      <c r="Y445" s="56"/>
      <c r="Z445" s="56"/>
      <c r="AA445" s="57"/>
      <c r="AB445" s="56"/>
      <c r="AC445" s="64"/>
      <c r="IV445" s="68"/>
      <c r="XFD445" s="121"/>
    </row>
    <row r="446" spans="1:256 16384:16384" ht="49.8" hidden="1" customHeight="1" x14ac:dyDescent="0.25">
      <c r="A446" s="67">
        <f t="shared" si="10"/>
        <v>443</v>
      </c>
      <c r="B446" s="31" t="e">
        <f>VLOOKUP(R446,Háttér!B$9:G$20,6,0)</f>
        <v>#N/A</v>
      </c>
      <c r="C446" s="38"/>
      <c r="D446" s="32"/>
      <c r="E446" s="65"/>
      <c r="F446" s="33"/>
      <c r="G446" s="108"/>
      <c r="H446" s="69"/>
      <c r="I446" s="34"/>
      <c r="J446" s="34"/>
      <c r="K446" s="35"/>
      <c r="L446" s="35"/>
      <c r="M446" s="39"/>
      <c r="N446" s="52"/>
      <c r="O446" s="36"/>
      <c r="P446" s="62"/>
      <c r="Q446" s="55"/>
      <c r="R446" s="56"/>
      <c r="S446" s="56"/>
      <c r="T446" s="56"/>
      <c r="U446" s="57"/>
      <c r="V446" s="56"/>
      <c r="W446" s="56"/>
      <c r="X446" s="56"/>
      <c r="Y446" s="56"/>
      <c r="Z446" s="56"/>
      <c r="AA446" s="57"/>
      <c r="AB446" s="60"/>
      <c r="AC446" s="64"/>
      <c r="IV446" s="68"/>
      <c r="XFD446" s="121"/>
    </row>
    <row r="447" spans="1:256 16384:16384" ht="49.8" hidden="1" customHeight="1" x14ac:dyDescent="0.25">
      <c r="A447" s="67">
        <f t="shared" si="10"/>
        <v>444</v>
      </c>
      <c r="B447" s="31" t="e">
        <f>VLOOKUP(R447,Háttér!B$9:G$20,6,0)</f>
        <v>#N/A</v>
      </c>
      <c r="C447" s="38"/>
      <c r="D447" s="32"/>
      <c r="E447" s="65"/>
      <c r="F447" s="33"/>
      <c r="G447" s="108"/>
      <c r="H447" s="69"/>
      <c r="I447" s="34"/>
      <c r="J447" s="34"/>
      <c r="K447" s="35"/>
      <c r="L447" s="35"/>
      <c r="M447" s="39"/>
      <c r="N447" s="52"/>
      <c r="O447" s="36"/>
      <c r="P447" s="62"/>
      <c r="Q447" s="55"/>
      <c r="R447" s="56"/>
      <c r="S447" s="56"/>
      <c r="T447" s="56"/>
      <c r="U447" s="57"/>
      <c r="V447" s="56"/>
      <c r="W447" s="56"/>
      <c r="X447" s="56"/>
      <c r="Y447" s="56"/>
      <c r="Z447" s="56"/>
      <c r="AA447" s="57"/>
      <c r="AB447" s="56"/>
      <c r="AC447" s="64"/>
      <c r="IV447" s="68"/>
      <c r="XFD447" s="121"/>
    </row>
    <row r="448" spans="1:256 16384:16384" ht="49.8" hidden="1" customHeight="1" x14ac:dyDescent="0.25">
      <c r="A448" s="67">
        <f t="shared" si="10"/>
        <v>445</v>
      </c>
      <c r="B448" s="31" t="e">
        <f>VLOOKUP(R448,Háttér!B$9:G$20,6,0)</f>
        <v>#N/A</v>
      </c>
      <c r="C448" s="38"/>
      <c r="D448" s="32"/>
      <c r="E448" s="65"/>
      <c r="F448" s="33"/>
      <c r="G448" s="108"/>
      <c r="H448" s="69"/>
      <c r="I448" s="34"/>
      <c r="J448" s="34"/>
      <c r="K448" s="35"/>
      <c r="L448" s="35"/>
      <c r="M448" s="39"/>
      <c r="N448" s="52"/>
      <c r="O448" s="36"/>
      <c r="P448" s="62"/>
      <c r="Q448" s="55"/>
      <c r="R448" s="56"/>
      <c r="S448" s="56"/>
      <c r="T448" s="56"/>
      <c r="U448" s="57"/>
      <c r="V448" s="56"/>
      <c r="W448" s="56"/>
      <c r="X448" s="56"/>
      <c r="Y448" s="56"/>
      <c r="Z448" s="56"/>
      <c r="AA448" s="57"/>
      <c r="AB448" s="56"/>
      <c r="AC448" s="64"/>
      <c r="IV448" s="68"/>
      <c r="XFD448" s="121"/>
    </row>
    <row r="449" spans="1:256 16384:16384" ht="49.8" hidden="1" customHeight="1" x14ac:dyDescent="0.25">
      <c r="A449" s="67">
        <f t="shared" si="10"/>
        <v>446</v>
      </c>
      <c r="B449" s="31" t="e">
        <f>VLOOKUP(R449,Háttér!B$9:G$20,6,0)</f>
        <v>#N/A</v>
      </c>
      <c r="C449" s="38"/>
      <c r="D449" s="32"/>
      <c r="E449" s="65"/>
      <c r="F449" s="33"/>
      <c r="G449" s="108"/>
      <c r="H449" s="69"/>
      <c r="I449" s="34"/>
      <c r="J449" s="34"/>
      <c r="K449" s="35"/>
      <c r="L449" s="35"/>
      <c r="M449" s="39"/>
      <c r="N449" s="52"/>
      <c r="O449" s="36"/>
      <c r="P449" s="62"/>
      <c r="Q449" s="55"/>
      <c r="R449" s="56"/>
      <c r="S449" s="56"/>
      <c r="T449" s="56"/>
      <c r="U449" s="57"/>
      <c r="V449" s="56"/>
      <c r="W449" s="56"/>
      <c r="X449" s="56"/>
      <c r="Y449" s="56"/>
      <c r="Z449" s="56"/>
      <c r="AA449" s="57"/>
      <c r="AB449" s="60"/>
      <c r="AC449" s="64"/>
      <c r="IV449" s="68"/>
      <c r="XFD449" s="121"/>
    </row>
    <row r="450" spans="1:256 16384:16384" ht="49.8" hidden="1" customHeight="1" x14ac:dyDescent="0.25">
      <c r="A450" s="67">
        <f t="shared" si="10"/>
        <v>447</v>
      </c>
      <c r="B450" s="31" t="e">
        <f>VLOOKUP(R450,Háttér!B$9:G$20,6,0)</f>
        <v>#N/A</v>
      </c>
      <c r="C450" s="38"/>
      <c r="D450" s="32"/>
      <c r="E450" s="65"/>
      <c r="F450" s="33"/>
      <c r="G450" s="108"/>
      <c r="H450" s="69"/>
      <c r="I450" s="34"/>
      <c r="J450" s="34"/>
      <c r="K450" s="35"/>
      <c r="L450" s="35"/>
      <c r="M450" s="39"/>
      <c r="N450" s="52"/>
      <c r="O450" s="36"/>
      <c r="P450" s="62"/>
      <c r="Q450" s="55"/>
      <c r="R450" s="56"/>
      <c r="S450" s="56"/>
      <c r="T450" s="56"/>
      <c r="U450" s="57"/>
      <c r="V450" s="56"/>
      <c r="W450" s="56"/>
      <c r="X450" s="56"/>
      <c r="Y450" s="56"/>
      <c r="Z450" s="56"/>
      <c r="AA450" s="57"/>
      <c r="AB450" s="56"/>
      <c r="AC450" s="64"/>
      <c r="IV450" s="68"/>
      <c r="XFD450" s="121"/>
    </row>
    <row r="451" spans="1:256 16384:16384" ht="49.8" hidden="1" customHeight="1" x14ac:dyDescent="0.25">
      <c r="A451" s="67">
        <f t="shared" si="10"/>
        <v>448</v>
      </c>
      <c r="B451" s="31" t="e">
        <f>VLOOKUP(R451,Háttér!B$9:G$20,6,0)</f>
        <v>#N/A</v>
      </c>
      <c r="C451" s="38"/>
      <c r="D451" s="32"/>
      <c r="E451" s="65"/>
      <c r="F451" s="33"/>
      <c r="G451" s="108"/>
      <c r="H451" s="69"/>
      <c r="I451" s="34"/>
      <c r="J451" s="34"/>
      <c r="K451" s="35"/>
      <c r="L451" s="35"/>
      <c r="M451" s="39"/>
      <c r="N451" s="52"/>
      <c r="O451" s="36"/>
      <c r="P451" s="62"/>
      <c r="Q451" s="55"/>
      <c r="R451" s="56"/>
      <c r="S451" s="56"/>
      <c r="T451" s="56"/>
      <c r="U451" s="57"/>
      <c r="V451" s="56"/>
      <c r="W451" s="56"/>
      <c r="X451" s="56"/>
      <c r="Y451" s="56"/>
      <c r="Z451" s="56"/>
      <c r="AA451" s="57"/>
      <c r="AB451" s="56"/>
      <c r="AC451" s="64"/>
      <c r="IV451" s="68"/>
      <c r="XFD451" s="121"/>
    </row>
    <row r="452" spans="1:256 16384:16384" ht="49.8" hidden="1" customHeight="1" x14ac:dyDescent="0.25">
      <c r="A452" s="67">
        <f t="shared" si="10"/>
        <v>449</v>
      </c>
      <c r="B452" s="31" t="e">
        <f>VLOOKUP(R452,Háttér!B$9:G$20,6,0)</f>
        <v>#N/A</v>
      </c>
      <c r="C452" s="38"/>
      <c r="D452" s="32"/>
      <c r="E452" s="65"/>
      <c r="F452" s="33"/>
      <c r="G452" s="108"/>
      <c r="H452" s="69"/>
      <c r="I452" s="34"/>
      <c r="J452" s="34"/>
      <c r="K452" s="35"/>
      <c r="L452" s="35"/>
      <c r="M452" s="39"/>
      <c r="N452" s="52"/>
      <c r="O452" s="36"/>
      <c r="P452" s="62"/>
      <c r="Q452" s="55"/>
      <c r="R452" s="56"/>
      <c r="S452" s="56"/>
      <c r="T452" s="56"/>
      <c r="U452" s="57"/>
      <c r="V452" s="56"/>
      <c r="W452" s="56"/>
      <c r="X452" s="56"/>
      <c r="Y452" s="56"/>
      <c r="Z452" s="56"/>
      <c r="AA452" s="57"/>
      <c r="AB452" s="56"/>
      <c r="AC452" s="64"/>
      <c r="IV452" s="68"/>
      <c r="XFD452" s="121"/>
    </row>
    <row r="453" spans="1:256 16384:16384" ht="49.8" hidden="1" customHeight="1" x14ac:dyDescent="0.25">
      <c r="A453" s="67">
        <f t="shared" ref="A453:A516" si="11">A452+1</f>
        <v>450</v>
      </c>
      <c r="B453" s="31" t="e">
        <f>VLOOKUP(R453,Háttér!B$9:G$20,6,0)</f>
        <v>#N/A</v>
      </c>
      <c r="C453" s="38"/>
      <c r="D453" s="32"/>
      <c r="E453" s="65"/>
      <c r="F453" s="33"/>
      <c r="G453" s="108"/>
      <c r="H453" s="69"/>
      <c r="I453" s="34"/>
      <c r="J453" s="34"/>
      <c r="K453" s="35"/>
      <c r="L453" s="35"/>
      <c r="M453" s="39"/>
      <c r="N453" s="52"/>
      <c r="O453" s="36"/>
      <c r="P453" s="62"/>
      <c r="Q453" s="55"/>
      <c r="R453" s="56"/>
      <c r="S453" s="56"/>
      <c r="T453" s="56"/>
      <c r="U453" s="57"/>
      <c r="V453" s="56"/>
      <c r="W453" s="56"/>
      <c r="X453" s="56"/>
      <c r="Y453" s="56"/>
      <c r="Z453" s="56"/>
      <c r="AA453" s="57"/>
      <c r="AB453" s="56"/>
      <c r="AC453" s="64"/>
      <c r="IV453" s="68"/>
      <c r="XFD453" s="121"/>
    </row>
    <row r="454" spans="1:256 16384:16384" ht="49.8" hidden="1" customHeight="1" x14ac:dyDescent="0.25">
      <c r="A454" s="67">
        <f t="shared" si="11"/>
        <v>451</v>
      </c>
      <c r="B454" s="31" t="e">
        <f>VLOOKUP(R454,Háttér!B$9:G$20,6,0)</f>
        <v>#N/A</v>
      </c>
      <c r="C454" s="38"/>
      <c r="D454" s="32"/>
      <c r="E454" s="65"/>
      <c r="F454" s="33"/>
      <c r="G454" s="108"/>
      <c r="H454" s="69"/>
      <c r="I454" s="34"/>
      <c r="J454" s="34"/>
      <c r="K454" s="35"/>
      <c r="L454" s="35"/>
      <c r="M454" s="39"/>
      <c r="N454" s="52"/>
      <c r="O454" s="36"/>
      <c r="P454" s="62"/>
      <c r="Q454" s="55"/>
      <c r="R454" s="56"/>
      <c r="S454" s="56"/>
      <c r="T454" s="56"/>
      <c r="U454" s="57"/>
      <c r="V454" s="56"/>
      <c r="W454" s="56"/>
      <c r="X454" s="56"/>
      <c r="Y454" s="56"/>
      <c r="Z454" s="56"/>
      <c r="AA454" s="57"/>
      <c r="AB454" s="56"/>
      <c r="AC454" s="64"/>
      <c r="IV454" s="68"/>
      <c r="XFD454" s="121"/>
    </row>
    <row r="455" spans="1:256 16384:16384" ht="49.8" hidden="1" customHeight="1" x14ac:dyDescent="0.25">
      <c r="A455" s="67">
        <f t="shared" si="11"/>
        <v>452</v>
      </c>
      <c r="B455" s="31" t="e">
        <f>VLOOKUP(R455,Háttér!B$9:G$20,6,0)</f>
        <v>#N/A</v>
      </c>
      <c r="C455" s="38"/>
      <c r="D455" s="32"/>
      <c r="E455" s="65"/>
      <c r="F455" s="33"/>
      <c r="G455" s="108"/>
      <c r="H455" s="69"/>
      <c r="I455" s="34"/>
      <c r="J455" s="34"/>
      <c r="K455" s="35"/>
      <c r="L455" s="35"/>
      <c r="M455" s="39"/>
      <c r="N455" s="52"/>
      <c r="O455" s="36"/>
      <c r="P455" s="62"/>
      <c r="Q455" s="55"/>
      <c r="R455" s="56"/>
      <c r="S455" s="56"/>
      <c r="T455" s="56"/>
      <c r="U455" s="57"/>
      <c r="V455" s="56"/>
      <c r="W455" s="56"/>
      <c r="X455" s="56"/>
      <c r="Y455" s="56"/>
      <c r="Z455" s="56"/>
      <c r="AA455" s="57"/>
      <c r="AB455" s="60"/>
      <c r="AC455" s="64"/>
      <c r="IV455" s="68"/>
      <c r="XFD455" s="121"/>
    </row>
    <row r="456" spans="1:256 16384:16384" ht="49.8" hidden="1" customHeight="1" x14ac:dyDescent="0.25">
      <c r="A456" s="67">
        <f t="shared" si="11"/>
        <v>453</v>
      </c>
      <c r="B456" s="31" t="e">
        <f>VLOOKUP(R456,Háttér!B$9:G$20,6,0)</f>
        <v>#N/A</v>
      </c>
      <c r="C456" s="38"/>
      <c r="D456" s="32"/>
      <c r="E456" s="65"/>
      <c r="F456" s="33"/>
      <c r="G456" s="108"/>
      <c r="H456" s="69"/>
      <c r="I456" s="34"/>
      <c r="J456" s="34"/>
      <c r="K456" s="35"/>
      <c r="L456" s="35"/>
      <c r="M456" s="39"/>
      <c r="N456" s="52"/>
      <c r="O456" s="36"/>
      <c r="P456" s="62"/>
      <c r="Q456" s="55"/>
      <c r="R456" s="56"/>
      <c r="S456" s="56"/>
      <c r="T456" s="56"/>
      <c r="U456" s="57"/>
      <c r="V456" s="56"/>
      <c r="W456" s="56"/>
      <c r="X456" s="56"/>
      <c r="Y456" s="56"/>
      <c r="Z456" s="56"/>
      <c r="AA456" s="57"/>
      <c r="AB456" s="56"/>
      <c r="AC456" s="64"/>
      <c r="IV456" s="68"/>
      <c r="XFD456" s="121"/>
    </row>
    <row r="457" spans="1:256 16384:16384" ht="49.8" hidden="1" customHeight="1" x14ac:dyDescent="0.25">
      <c r="A457" s="67">
        <f t="shared" si="11"/>
        <v>454</v>
      </c>
      <c r="B457" s="31" t="e">
        <f>VLOOKUP(R457,Háttér!B$9:G$20,6,0)</f>
        <v>#N/A</v>
      </c>
      <c r="C457" s="38"/>
      <c r="D457" s="32"/>
      <c r="E457" s="65"/>
      <c r="F457" s="33"/>
      <c r="G457" s="108"/>
      <c r="H457" s="69"/>
      <c r="I457" s="34"/>
      <c r="J457" s="34"/>
      <c r="K457" s="35"/>
      <c r="L457" s="35"/>
      <c r="M457" s="39"/>
      <c r="N457" s="52"/>
      <c r="O457" s="36"/>
      <c r="P457" s="62"/>
      <c r="Q457" s="55"/>
      <c r="R457" s="56"/>
      <c r="S457" s="56"/>
      <c r="T457" s="56"/>
      <c r="U457" s="57"/>
      <c r="V457" s="56"/>
      <c r="W457" s="56"/>
      <c r="X457" s="56"/>
      <c r="Y457" s="56"/>
      <c r="Z457" s="56"/>
      <c r="AA457" s="57"/>
      <c r="AB457" s="60"/>
      <c r="AC457" s="64"/>
      <c r="IV457" s="68"/>
      <c r="XFD457" s="121"/>
    </row>
    <row r="458" spans="1:256 16384:16384" ht="49.8" hidden="1" customHeight="1" x14ac:dyDescent="0.25">
      <c r="A458" s="67">
        <f t="shared" si="11"/>
        <v>455</v>
      </c>
      <c r="B458" s="31" t="e">
        <f>VLOOKUP(R458,Háttér!B$9:G$20,6,0)</f>
        <v>#N/A</v>
      </c>
      <c r="C458" s="38"/>
      <c r="D458" s="32"/>
      <c r="E458" s="65"/>
      <c r="F458" s="33"/>
      <c r="G458" s="108"/>
      <c r="H458" s="69"/>
      <c r="I458" s="34"/>
      <c r="J458" s="34"/>
      <c r="K458" s="35"/>
      <c r="L458" s="35"/>
      <c r="M458" s="39"/>
      <c r="N458" s="52"/>
      <c r="O458" s="36"/>
      <c r="P458" s="62"/>
      <c r="Q458" s="55"/>
      <c r="R458" s="56"/>
      <c r="S458" s="56"/>
      <c r="T458" s="56"/>
      <c r="U458" s="57"/>
      <c r="V458" s="56"/>
      <c r="W458" s="56"/>
      <c r="X458" s="56"/>
      <c r="Y458" s="56"/>
      <c r="Z458" s="56"/>
      <c r="AA458" s="57"/>
      <c r="AB458" s="56"/>
      <c r="AC458" s="64"/>
      <c r="IV458" s="68"/>
      <c r="XFD458" s="121"/>
    </row>
    <row r="459" spans="1:256 16384:16384" ht="49.8" hidden="1" customHeight="1" x14ac:dyDescent="0.25">
      <c r="A459" s="67">
        <f t="shared" si="11"/>
        <v>456</v>
      </c>
      <c r="B459" s="31" t="e">
        <f>VLOOKUP(R459,Háttér!B$9:G$20,6,0)</f>
        <v>#N/A</v>
      </c>
      <c r="C459" s="38"/>
      <c r="D459" s="32"/>
      <c r="E459" s="65"/>
      <c r="F459" s="33"/>
      <c r="G459" s="108"/>
      <c r="H459" s="69"/>
      <c r="I459" s="34"/>
      <c r="J459" s="34"/>
      <c r="K459" s="35"/>
      <c r="L459" s="35"/>
      <c r="M459" s="39"/>
      <c r="N459" s="52"/>
      <c r="O459" s="36"/>
      <c r="P459" s="62"/>
      <c r="Q459" s="55"/>
      <c r="R459" s="56"/>
      <c r="S459" s="56"/>
      <c r="T459" s="56"/>
      <c r="U459" s="57"/>
      <c r="V459" s="56"/>
      <c r="W459" s="56"/>
      <c r="X459" s="56"/>
      <c r="Y459" s="56"/>
      <c r="Z459" s="56"/>
      <c r="AA459" s="57"/>
      <c r="AB459" s="56"/>
      <c r="AC459" s="64"/>
      <c r="IV459" s="68"/>
      <c r="XFD459" s="121"/>
    </row>
    <row r="460" spans="1:256 16384:16384" ht="49.8" hidden="1" customHeight="1" x14ac:dyDescent="0.25">
      <c r="A460" s="67">
        <f t="shared" si="11"/>
        <v>457</v>
      </c>
      <c r="B460" s="31" t="e">
        <f>VLOOKUP(R460,Háttér!B$9:G$20,6,0)</f>
        <v>#N/A</v>
      </c>
      <c r="C460" s="38"/>
      <c r="D460" s="32"/>
      <c r="E460" s="65"/>
      <c r="F460" s="33"/>
      <c r="G460" s="108"/>
      <c r="H460" s="69"/>
      <c r="I460" s="34"/>
      <c r="J460" s="34"/>
      <c r="K460" s="35"/>
      <c r="L460" s="35"/>
      <c r="M460" s="39"/>
      <c r="N460" s="52"/>
      <c r="O460" s="36"/>
      <c r="P460" s="62"/>
      <c r="Q460" s="55"/>
      <c r="R460" s="56"/>
      <c r="S460" s="56"/>
      <c r="T460" s="56"/>
      <c r="U460" s="57"/>
      <c r="V460" s="56"/>
      <c r="W460" s="56"/>
      <c r="X460" s="56"/>
      <c r="Y460" s="56"/>
      <c r="Z460" s="56"/>
      <c r="AA460" s="57"/>
      <c r="AB460" s="56"/>
      <c r="AC460" s="64"/>
      <c r="IV460" s="68"/>
      <c r="XFD460" s="121"/>
    </row>
    <row r="461" spans="1:256 16384:16384" ht="49.8" hidden="1" customHeight="1" x14ac:dyDescent="0.25">
      <c r="A461" s="67">
        <f t="shared" si="11"/>
        <v>458</v>
      </c>
      <c r="B461" s="31" t="e">
        <f>VLOOKUP(R461,Háttér!B$9:G$20,6,0)</f>
        <v>#N/A</v>
      </c>
      <c r="C461" s="38"/>
      <c r="D461" s="32"/>
      <c r="E461" s="65"/>
      <c r="F461" s="33"/>
      <c r="G461" s="108"/>
      <c r="H461" s="69"/>
      <c r="I461" s="34"/>
      <c r="J461" s="34"/>
      <c r="K461" s="35"/>
      <c r="L461" s="35"/>
      <c r="M461" s="39"/>
      <c r="N461" s="52"/>
      <c r="O461" s="36"/>
      <c r="P461" s="62"/>
      <c r="Q461" s="55"/>
      <c r="R461" s="56"/>
      <c r="S461" s="56"/>
      <c r="T461" s="56"/>
      <c r="U461" s="57"/>
      <c r="V461" s="56"/>
      <c r="W461" s="56"/>
      <c r="X461" s="56"/>
      <c r="Y461" s="56"/>
      <c r="Z461" s="56"/>
      <c r="AA461" s="57"/>
      <c r="AB461" s="56"/>
      <c r="AC461" s="64"/>
      <c r="IV461" s="68"/>
      <c r="XFD461" s="121"/>
    </row>
    <row r="462" spans="1:256 16384:16384" ht="49.8" hidden="1" customHeight="1" x14ac:dyDescent="0.25">
      <c r="A462" s="67">
        <f t="shared" si="11"/>
        <v>459</v>
      </c>
      <c r="B462" s="31" t="e">
        <f>VLOOKUP(R462,Háttér!B$9:G$20,6,0)</f>
        <v>#N/A</v>
      </c>
      <c r="C462" s="38"/>
      <c r="D462" s="32"/>
      <c r="E462" s="65"/>
      <c r="F462" s="33"/>
      <c r="G462" s="108"/>
      <c r="H462" s="69"/>
      <c r="I462" s="34"/>
      <c r="J462" s="34"/>
      <c r="K462" s="35"/>
      <c r="L462" s="35"/>
      <c r="M462" s="39"/>
      <c r="N462" s="52"/>
      <c r="O462" s="36"/>
      <c r="P462" s="62"/>
      <c r="Q462" s="55"/>
      <c r="R462" s="56"/>
      <c r="S462" s="56"/>
      <c r="T462" s="56"/>
      <c r="U462" s="57"/>
      <c r="V462" s="56"/>
      <c r="W462" s="56"/>
      <c r="X462" s="56"/>
      <c r="Y462" s="56"/>
      <c r="Z462" s="56"/>
      <c r="AA462" s="57"/>
      <c r="AB462" s="56"/>
      <c r="AC462" s="64"/>
      <c r="IV462" s="68"/>
      <c r="XFD462" s="121"/>
    </row>
    <row r="463" spans="1:256 16384:16384" ht="49.8" hidden="1" customHeight="1" x14ac:dyDescent="0.25">
      <c r="A463" s="67">
        <f t="shared" si="11"/>
        <v>460</v>
      </c>
      <c r="B463" s="31" t="e">
        <f>VLOOKUP(R463,Háttér!B$9:G$20,6,0)</f>
        <v>#N/A</v>
      </c>
      <c r="C463" s="38"/>
      <c r="D463" s="32"/>
      <c r="E463" s="65"/>
      <c r="F463" s="33"/>
      <c r="G463" s="108"/>
      <c r="H463" s="69"/>
      <c r="I463" s="34"/>
      <c r="J463" s="34"/>
      <c r="K463" s="35"/>
      <c r="L463" s="35"/>
      <c r="M463" s="39"/>
      <c r="N463" s="52"/>
      <c r="O463" s="36"/>
      <c r="P463" s="62"/>
      <c r="Q463" s="55"/>
      <c r="R463" s="56"/>
      <c r="S463" s="56"/>
      <c r="T463" s="56"/>
      <c r="U463" s="57"/>
      <c r="V463" s="56"/>
      <c r="W463" s="56"/>
      <c r="X463" s="56"/>
      <c r="Y463" s="56"/>
      <c r="Z463" s="56"/>
      <c r="AA463" s="57"/>
      <c r="AB463" s="56"/>
      <c r="AC463" s="64"/>
      <c r="IV463" s="68"/>
      <c r="XFD463" s="121"/>
    </row>
    <row r="464" spans="1:256 16384:16384" ht="49.8" hidden="1" customHeight="1" x14ac:dyDescent="0.25">
      <c r="A464" s="67">
        <f t="shared" si="11"/>
        <v>461</v>
      </c>
      <c r="B464" s="31" t="e">
        <f>VLOOKUP(R464,Háttér!B$9:G$20,6,0)</f>
        <v>#N/A</v>
      </c>
      <c r="C464" s="38"/>
      <c r="D464" s="32"/>
      <c r="E464" s="65"/>
      <c r="F464" s="33"/>
      <c r="G464" s="108"/>
      <c r="H464" s="69"/>
      <c r="I464" s="34"/>
      <c r="J464" s="34"/>
      <c r="K464" s="35"/>
      <c r="L464" s="35"/>
      <c r="M464" s="39"/>
      <c r="N464" s="52"/>
      <c r="O464" s="36"/>
      <c r="P464" s="62"/>
      <c r="Q464" s="55"/>
      <c r="R464" s="56"/>
      <c r="S464" s="56"/>
      <c r="T464" s="56"/>
      <c r="U464" s="57"/>
      <c r="V464" s="56"/>
      <c r="W464" s="56"/>
      <c r="X464" s="56"/>
      <c r="Y464" s="56"/>
      <c r="Z464" s="56"/>
      <c r="AA464" s="57"/>
      <c r="AB464" s="60"/>
      <c r="AC464" s="64"/>
      <c r="IV464" s="68"/>
      <c r="XFD464" s="121"/>
    </row>
    <row r="465" spans="1:256 16384:16384" ht="49.8" hidden="1" customHeight="1" x14ac:dyDescent="0.25">
      <c r="A465" s="67">
        <f t="shared" si="11"/>
        <v>462</v>
      </c>
      <c r="B465" s="31" t="e">
        <f>VLOOKUP(R465,Háttér!B$9:G$20,6,0)</f>
        <v>#N/A</v>
      </c>
      <c r="C465" s="38"/>
      <c r="D465" s="32"/>
      <c r="E465" s="65"/>
      <c r="F465" s="33"/>
      <c r="G465" s="108"/>
      <c r="H465" s="69"/>
      <c r="I465" s="34"/>
      <c r="J465" s="34"/>
      <c r="K465" s="35"/>
      <c r="L465" s="35"/>
      <c r="M465" s="39"/>
      <c r="N465" s="52"/>
      <c r="O465" s="36"/>
      <c r="P465" s="62"/>
      <c r="Q465" s="55"/>
      <c r="R465" s="56"/>
      <c r="S465" s="56"/>
      <c r="T465" s="56"/>
      <c r="U465" s="57"/>
      <c r="V465" s="56"/>
      <c r="W465" s="56"/>
      <c r="X465" s="56"/>
      <c r="Y465" s="56"/>
      <c r="Z465" s="56"/>
      <c r="AA465" s="57"/>
      <c r="AB465" s="56"/>
      <c r="AC465" s="64"/>
      <c r="IV465" s="68"/>
      <c r="XFD465" s="121"/>
    </row>
    <row r="466" spans="1:256 16384:16384" ht="49.8" hidden="1" customHeight="1" x14ac:dyDescent="0.25">
      <c r="A466" s="67">
        <f t="shared" si="11"/>
        <v>463</v>
      </c>
      <c r="B466" s="31" t="e">
        <f>VLOOKUP(R466,Háttér!B$9:G$20,6,0)</f>
        <v>#N/A</v>
      </c>
      <c r="C466" s="38"/>
      <c r="D466" s="32"/>
      <c r="E466" s="65"/>
      <c r="F466" s="33"/>
      <c r="G466" s="108"/>
      <c r="H466" s="69"/>
      <c r="I466" s="34"/>
      <c r="J466" s="34"/>
      <c r="K466" s="35"/>
      <c r="L466" s="35"/>
      <c r="M466" s="39"/>
      <c r="N466" s="52"/>
      <c r="O466" s="36"/>
      <c r="P466" s="62"/>
      <c r="Q466" s="55"/>
      <c r="R466" s="56"/>
      <c r="S466" s="56"/>
      <c r="T466" s="56"/>
      <c r="U466" s="57"/>
      <c r="V466" s="56"/>
      <c r="W466" s="56"/>
      <c r="X466" s="56"/>
      <c r="Y466" s="56"/>
      <c r="Z466" s="56"/>
      <c r="AA466" s="57"/>
      <c r="AB466" s="56"/>
      <c r="AC466" s="64"/>
      <c r="IV466" s="68"/>
      <c r="XFD466" s="121"/>
    </row>
    <row r="467" spans="1:256 16384:16384" ht="49.8" hidden="1" customHeight="1" x14ac:dyDescent="0.25">
      <c r="A467" s="67">
        <f t="shared" si="11"/>
        <v>464</v>
      </c>
      <c r="B467" s="31" t="e">
        <f>VLOOKUP(R467,Háttér!B$9:G$20,6,0)</f>
        <v>#N/A</v>
      </c>
      <c r="C467" s="38"/>
      <c r="D467" s="32"/>
      <c r="E467" s="65"/>
      <c r="F467" s="33"/>
      <c r="G467" s="108"/>
      <c r="H467" s="69"/>
      <c r="I467" s="34"/>
      <c r="J467" s="34"/>
      <c r="K467" s="35"/>
      <c r="L467" s="35"/>
      <c r="M467" s="39"/>
      <c r="N467" s="52"/>
      <c r="O467" s="36"/>
      <c r="P467" s="62"/>
      <c r="Q467" s="55"/>
      <c r="R467" s="56"/>
      <c r="S467" s="56"/>
      <c r="T467" s="56"/>
      <c r="U467" s="57"/>
      <c r="V467" s="56"/>
      <c r="W467" s="56"/>
      <c r="X467" s="56"/>
      <c r="Y467" s="56"/>
      <c r="Z467" s="56"/>
      <c r="AA467" s="57"/>
      <c r="AB467" s="56"/>
      <c r="AC467" s="64"/>
      <c r="IV467" s="68"/>
      <c r="XFD467" s="121"/>
    </row>
    <row r="468" spans="1:256 16384:16384" ht="49.8" hidden="1" customHeight="1" x14ac:dyDescent="0.25">
      <c r="A468" s="67">
        <f t="shared" si="11"/>
        <v>465</v>
      </c>
      <c r="B468" s="31" t="e">
        <f>VLOOKUP(R468,Háttér!B$9:G$20,6,0)</f>
        <v>#N/A</v>
      </c>
      <c r="C468" s="38"/>
      <c r="D468" s="32"/>
      <c r="E468" s="65"/>
      <c r="F468" s="33"/>
      <c r="G468" s="108"/>
      <c r="H468" s="69"/>
      <c r="I468" s="34"/>
      <c r="J468" s="34"/>
      <c r="K468" s="35"/>
      <c r="L468" s="35"/>
      <c r="M468" s="39"/>
      <c r="N468" s="52"/>
      <c r="O468" s="36"/>
      <c r="P468" s="62"/>
      <c r="Q468" s="55"/>
      <c r="R468" s="56"/>
      <c r="S468" s="56"/>
      <c r="T468" s="56"/>
      <c r="U468" s="57"/>
      <c r="V468" s="56"/>
      <c r="W468" s="56"/>
      <c r="X468" s="56"/>
      <c r="Y468" s="56"/>
      <c r="Z468" s="56"/>
      <c r="AA468" s="57"/>
      <c r="AB468" s="56"/>
      <c r="AC468" s="64"/>
      <c r="IV468" s="68"/>
      <c r="XFD468" s="121"/>
    </row>
    <row r="469" spans="1:256 16384:16384" ht="49.8" hidden="1" customHeight="1" x14ac:dyDescent="0.25">
      <c r="A469" s="67">
        <f t="shared" si="11"/>
        <v>466</v>
      </c>
      <c r="B469" s="31" t="e">
        <f>VLOOKUP(R469,Háttér!B$9:G$20,6,0)</f>
        <v>#N/A</v>
      </c>
      <c r="C469" s="38"/>
      <c r="D469" s="32"/>
      <c r="E469" s="65"/>
      <c r="F469" s="33"/>
      <c r="G469" s="108"/>
      <c r="H469" s="69"/>
      <c r="I469" s="34"/>
      <c r="J469" s="34"/>
      <c r="K469" s="35"/>
      <c r="L469" s="35"/>
      <c r="M469" s="39"/>
      <c r="N469" s="52"/>
      <c r="O469" s="36"/>
      <c r="P469" s="62"/>
      <c r="Q469" s="55"/>
      <c r="R469" s="56"/>
      <c r="S469" s="56"/>
      <c r="T469" s="56"/>
      <c r="U469" s="57"/>
      <c r="V469" s="56"/>
      <c r="W469" s="56"/>
      <c r="X469" s="56"/>
      <c r="Y469" s="56"/>
      <c r="Z469" s="56"/>
      <c r="AA469" s="57"/>
      <c r="AB469" s="60"/>
      <c r="AC469" s="64"/>
      <c r="IV469" s="68"/>
      <c r="XFD469" s="121"/>
    </row>
    <row r="470" spans="1:256 16384:16384" ht="49.8" hidden="1" customHeight="1" x14ac:dyDescent="0.25">
      <c r="A470" s="67">
        <f t="shared" si="11"/>
        <v>467</v>
      </c>
      <c r="B470" s="31" t="e">
        <f>VLOOKUP(R470,Háttér!B$9:G$20,6,0)</f>
        <v>#N/A</v>
      </c>
      <c r="C470" s="38"/>
      <c r="D470" s="32"/>
      <c r="E470" s="65"/>
      <c r="F470" s="33"/>
      <c r="G470" s="108"/>
      <c r="H470" s="69"/>
      <c r="I470" s="34"/>
      <c r="J470" s="34"/>
      <c r="K470" s="35"/>
      <c r="L470" s="35"/>
      <c r="M470" s="39"/>
      <c r="N470" s="52"/>
      <c r="O470" s="36"/>
      <c r="P470" s="62"/>
      <c r="Q470" s="55"/>
      <c r="R470" s="56"/>
      <c r="S470" s="56"/>
      <c r="T470" s="56"/>
      <c r="U470" s="57"/>
      <c r="V470" s="56"/>
      <c r="W470" s="56"/>
      <c r="X470" s="56"/>
      <c r="Y470" s="56"/>
      <c r="Z470" s="56"/>
      <c r="AA470" s="57"/>
      <c r="AB470" s="56"/>
      <c r="AC470" s="64"/>
      <c r="IV470" s="68"/>
      <c r="XFD470" s="121"/>
    </row>
    <row r="471" spans="1:256 16384:16384" ht="49.8" hidden="1" customHeight="1" x14ac:dyDescent="0.25">
      <c r="A471" s="67">
        <f t="shared" si="11"/>
        <v>468</v>
      </c>
      <c r="B471" s="31" t="e">
        <f>VLOOKUP(R471,Háttér!B$9:G$20,6,0)</f>
        <v>#N/A</v>
      </c>
      <c r="C471" s="38"/>
      <c r="D471" s="32"/>
      <c r="E471" s="65"/>
      <c r="F471" s="33"/>
      <c r="G471" s="108"/>
      <c r="H471" s="69"/>
      <c r="I471" s="34"/>
      <c r="J471" s="34"/>
      <c r="K471" s="35"/>
      <c r="L471" s="35"/>
      <c r="M471" s="39"/>
      <c r="N471" s="52"/>
      <c r="O471" s="36"/>
      <c r="P471" s="62"/>
      <c r="Q471" s="55"/>
      <c r="R471" s="56"/>
      <c r="S471" s="56"/>
      <c r="T471" s="56"/>
      <c r="U471" s="57"/>
      <c r="V471" s="56"/>
      <c r="W471" s="56"/>
      <c r="X471" s="56"/>
      <c r="Y471" s="56"/>
      <c r="Z471" s="56"/>
      <c r="AA471" s="57"/>
      <c r="AB471" s="56"/>
      <c r="AC471" s="64"/>
      <c r="IV471" s="68"/>
      <c r="XFD471" s="121"/>
    </row>
    <row r="472" spans="1:256 16384:16384" ht="49.8" hidden="1" customHeight="1" x14ac:dyDescent="0.25">
      <c r="A472" s="67">
        <f t="shared" si="11"/>
        <v>469</v>
      </c>
      <c r="B472" s="31" t="e">
        <f>VLOOKUP(R472,Háttér!B$9:G$20,6,0)</f>
        <v>#N/A</v>
      </c>
      <c r="C472" s="38"/>
      <c r="D472" s="32"/>
      <c r="E472" s="65"/>
      <c r="F472" s="33"/>
      <c r="G472" s="108"/>
      <c r="H472" s="69"/>
      <c r="I472" s="34"/>
      <c r="J472" s="34"/>
      <c r="K472" s="35"/>
      <c r="L472" s="35"/>
      <c r="M472" s="39"/>
      <c r="N472" s="52"/>
      <c r="O472" s="36"/>
      <c r="P472" s="62"/>
      <c r="Q472" s="55"/>
      <c r="R472" s="56"/>
      <c r="S472" s="56"/>
      <c r="T472" s="56"/>
      <c r="U472" s="57"/>
      <c r="V472" s="56"/>
      <c r="W472" s="56"/>
      <c r="X472" s="56"/>
      <c r="Y472" s="56"/>
      <c r="Z472" s="56"/>
      <c r="AA472" s="57"/>
      <c r="AB472" s="56"/>
      <c r="AC472" s="64"/>
      <c r="IV472" s="68"/>
      <c r="XFD472" s="121"/>
    </row>
    <row r="473" spans="1:256 16384:16384" ht="49.8" hidden="1" customHeight="1" x14ac:dyDescent="0.25">
      <c r="A473" s="67">
        <f t="shared" si="11"/>
        <v>470</v>
      </c>
      <c r="B473" s="31" t="e">
        <f>VLOOKUP(R473,Háttér!B$9:G$20,6,0)</f>
        <v>#N/A</v>
      </c>
      <c r="C473" s="38"/>
      <c r="D473" s="32"/>
      <c r="E473" s="65"/>
      <c r="F473" s="33"/>
      <c r="G473" s="108"/>
      <c r="H473" s="69"/>
      <c r="I473" s="34"/>
      <c r="J473" s="34"/>
      <c r="K473" s="35"/>
      <c r="L473" s="35"/>
      <c r="M473" s="39"/>
      <c r="N473" s="52"/>
      <c r="O473" s="36"/>
      <c r="P473" s="62"/>
      <c r="Q473" s="55"/>
      <c r="R473" s="56"/>
      <c r="S473" s="56"/>
      <c r="T473" s="56"/>
      <c r="U473" s="57"/>
      <c r="V473" s="56"/>
      <c r="W473" s="56"/>
      <c r="X473" s="56"/>
      <c r="Y473" s="56"/>
      <c r="Z473" s="56"/>
      <c r="AA473" s="57"/>
      <c r="AB473" s="56"/>
      <c r="AC473" s="64"/>
      <c r="IV473" s="68"/>
      <c r="XFD473" s="121"/>
    </row>
    <row r="474" spans="1:256 16384:16384" ht="49.8" hidden="1" customHeight="1" x14ac:dyDescent="0.25">
      <c r="A474" s="67">
        <f t="shared" si="11"/>
        <v>471</v>
      </c>
      <c r="B474" s="31" t="e">
        <f>VLOOKUP(R474,Háttér!B$9:G$20,6,0)</f>
        <v>#N/A</v>
      </c>
      <c r="C474" s="38"/>
      <c r="D474" s="32"/>
      <c r="E474" s="65"/>
      <c r="F474" s="33"/>
      <c r="G474" s="108"/>
      <c r="H474" s="69"/>
      <c r="I474" s="34"/>
      <c r="J474" s="34"/>
      <c r="K474" s="35"/>
      <c r="L474" s="35"/>
      <c r="M474" s="39"/>
      <c r="N474" s="52"/>
      <c r="O474" s="36"/>
      <c r="P474" s="62"/>
      <c r="Q474" s="55"/>
      <c r="R474" s="56"/>
      <c r="S474" s="56"/>
      <c r="T474" s="56"/>
      <c r="U474" s="57"/>
      <c r="V474" s="56"/>
      <c r="W474" s="56"/>
      <c r="X474" s="56"/>
      <c r="Y474" s="56"/>
      <c r="Z474" s="56"/>
      <c r="AA474" s="57"/>
      <c r="AB474" s="56"/>
      <c r="AC474" s="64"/>
      <c r="IV474" s="68"/>
      <c r="XFD474" s="121"/>
    </row>
    <row r="475" spans="1:256 16384:16384" ht="49.8" hidden="1" customHeight="1" x14ac:dyDescent="0.25">
      <c r="A475" s="67">
        <f t="shared" si="11"/>
        <v>472</v>
      </c>
      <c r="B475" s="31" t="e">
        <f>VLOOKUP(R475,Háttér!B$9:G$20,6,0)</f>
        <v>#N/A</v>
      </c>
      <c r="C475" s="38"/>
      <c r="D475" s="32"/>
      <c r="E475" s="65"/>
      <c r="F475" s="33"/>
      <c r="G475" s="108"/>
      <c r="H475" s="69"/>
      <c r="I475" s="34"/>
      <c r="J475" s="34"/>
      <c r="K475" s="35"/>
      <c r="L475" s="35"/>
      <c r="M475" s="39"/>
      <c r="N475" s="52"/>
      <c r="O475" s="36"/>
      <c r="P475" s="62"/>
      <c r="Q475" s="55"/>
      <c r="R475" s="56"/>
      <c r="S475" s="56"/>
      <c r="T475" s="56"/>
      <c r="U475" s="57"/>
      <c r="V475" s="56"/>
      <c r="W475" s="56"/>
      <c r="X475" s="56"/>
      <c r="Y475" s="56"/>
      <c r="Z475" s="56"/>
      <c r="AA475" s="57"/>
      <c r="AB475" s="60"/>
      <c r="AC475" s="64"/>
      <c r="IV475" s="68"/>
      <c r="XFD475" s="121"/>
    </row>
    <row r="476" spans="1:256 16384:16384" ht="49.8" hidden="1" customHeight="1" x14ac:dyDescent="0.25">
      <c r="A476" s="67">
        <f t="shared" si="11"/>
        <v>473</v>
      </c>
      <c r="B476" s="31" t="e">
        <f>VLOOKUP(R476,Háttér!B$9:G$20,6,0)</f>
        <v>#N/A</v>
      </c>
      <c r="C476" s="38"/>
      <c r="D476" s="32"/>
      <c r="E476" s="65"/>
      <c r="F476" s="33"/>
      <c r="G476" s="108"/>
      <c r="H476" s="69"/>
      <c r="I476" s="34"/>
      <c r="J476" s="34"/>
      <c r="K476" s="35"/>
      <c r="L476" s="35"/>
      <c r="M476" s="39"/>
      <c r="N476" s="52"/>
      <c r="O476" s="36"/>
      <c r="P476" s="62"/>
      <c r="Q476" s="55"/>
      <c r="R476" s="56"/>
      <c r="S476" s="56"/>
      <c r="T476" s="56"/>
      <c r="U476" s="57"/>
      <c r="V476" s="56"/>
      <c r="W476" s="56"/>
      <c r="X476" s="56"/>
      <c r="Y476" s="56"/>
      <c r="Z476" s="56"/>
      <c r="AA476" s="57"/>
      <c r="AB476" s="56"/>
      <c r="AC476" s="64"/>
      <c r="IV476" s="68"/>
      <c r="XFD476" s="121"/>
    </row>
    <row r="477" spans="1:256 16384:16384" ht="49.8" hidden="1" customHeight="1" x14ac:dyDescent="0.25">
      <c r="A477" s="67">
        <f t="shared" si="11"/>
        <v>474</v>
      </c>
      <c r="B477" s="31" t="e">
        <f>VLOOKUP(R477,Háttér!B$9:G$20,6,0)</f>
        <v>#N/A</v>
      </c>
      <c r="C477" s="38"/>
      <c r="D477" s="32"/>
      <c r="E477" s="65"/>
      <c r="F477" s="33"/>
      <c r="G477" s="108"/>
      <c r="H477" s="69"/>
      <c r="I477" s="34"/>
      <c r="J477" s="34"/>
      <c r="K477" s="35"/>
      <c r="L477" s="35"/>
      <c r="M477" s="39"/>
      <c r="N477" s="52"/>
      <c r="O477" s="36"/>
      <c r="P477" s="62"/>
      <c r="Q477" s="55"/>
      <c r="R477" s="56"/>
      <c r="S477" s="56"/>
      <c r="T477" s="56"/>
      <c r="U477" s="57"/>
      <c r="V477" s="56"/>
      <c r="W477" s="56"/>
      <c r="X477" s="56"/>
      <c r="Y477" s="56"/>
      <c r="Z477" s="56"/>
      <c r="AA477" s="57"/>
      <c r="AB477" s="56"/>
      <c r="AC477" s="64"/>
      <c r="IV477" s="68"/>
      <c r="XFD477" s="121"/>
    </row>
    <row r="478" spans="1:256 16384:16384" ht="49.8" hidden="1" customHeight="1" x14ac:dyDescent="0.25">
      <c r="A478" s="67">
        <f t="shared" si="11"/>
        <v>475</v>
      </c>
      <c r="B478" s="31" t="e">
        <f>VLOOKUP(R478,Háttér!B$9:G$20,6,0)</f>
        <v>#N/A</v>
      </c>
      <c r="C478" s="38"/>
      <c r="D478" s="32"/>
      <c r="E478" s="65"/>
      <c r="F478" s="33"/>
      <c r="G478" s="108"/>
      <c r="H478" s="69"/>
      <c r="I478" s="34"/>
      <c r="J478" s="34"/>
      <c r="K478" s="35"/>
      <c r="L478" s="35"/>
      <c r="M478" s="39"/>
      <c r="N478" s="52"/>
      <c r="O478" s="36"/>
      <c r="P478" s="62"/>
      <c r="Q478" s="55"/>
      <c r="R478" s="56"/>
      <c r="S478" s="56"/>
      <c r="T478" s="56"/>
      <c r="U478" s="57"/>
      <c r="V478" s="56"/>
      <c r="W478" s="56"/>
      <c r="X478" s="56"/>
      <c r="Y478" s="56"/>
      <c r="Z478" s="56"/>
      <c r="AA478" s="57"/>
      <c r="AB478" s="60"/>
      <c r="AC478" s="64"/>
      <c r="IV478" s="68"/>
      <c r="XFD478" s="121"/>
    </row>
    <row r="479" spans="1:256 16384:16384" ht="49.8" hidden="1" customHeight="1" x14ac:dyDescent="0.25">
      <c r="A479" s="67">
        <f t="shared" si="11"/>
        <v>476</v>
      </c>
      <c r="B479" s="31" t="e">
        <f>VLOOKUP(R479,Háttér!B$9:G$20,6,0)</f>
        <v>#N/A</v>
      </c>
      <c r="C479" s="38"/>
      <c r="D479" s="32"/>
      <c r="E479" s="65"/>
      <c r="F479" s="33"/>
      <c r="G479" s="108"/>
      <c r="H479" s="69"/>
      <c r="I479" s="34"/>
      <c r="J479" s="34"/>
      <c r="K479" s="35"/>
      <c r="L479" s="35"/>
      <c r="M479" s="39"/>
      <c r="N479" s="52"/>
      <c r="O479" s="36"/>
      <c r="P479" s="62"/>
      <c r="Q479" s="55"/>
      <c r="R479" s="56"/>
      <c r="S479" s="56"/>
      <c r="T479" s="56"/>
      <c r="U479" s="57"/>
      <c r="V479" s="56"/>
      <c r="W479" s="56"/>
      <c r="X479" s="56"/>
      <c r="Y479" s="56"/>
      <c r="Z479" s="56"/>
      <c r="AA479" s="57"/>
      <c r="AB479" s="60"/>
      <c r="AC479" s="64"/>
      <c r="IV479" s="68"/>
      <c r="XFD479" s="121"/>
    </row>
    <row r="480" spans="1:256 16384:16384" ht="49.8" hidden="1" customHeight="1" x14ac:dyDescent="0.25">
      <c r="A480" s="67">
        <f t="shared" si="11"/>
        <v>477</v>
      </c>
      <c r="B480" s="31" t="e">
        <f>VLOOKUP(R480,Háttér!B$9:G$20,6,0)</f>
        <v>#N/A</v>
      </c>
      <c r="C480" s="38"/>
      <c r="D480" s="32"/>
      <c r="E480" s="65"/>
      <c r="F480" s="33"/>
      <c r="G480" s="108"/>
      <c r="H480" s="69"/>
      <c r="I480" s="34"/>
      <c r="J480" s="34"/>
      <c r="K480" s="35"/>
      <c r="L480" s="35"/>
      <c r="M480" s="39"/>
      <c r="N480" s="52"/>
      <c r="O480" s="36"/>
      <c r="P480" s="62"/>
      <c r="Q480" s="55"/>
      <c r="R480" s="56"/>
      <c r="S480" s="56"/>
      <c r="T480" s="56"/>
      <c r="U480" s="57"/>
      <c r="V480" s="56"/>
      <c r="W480" s="56"/>
      <c r="X480" s="56"/>
      <c r="Y480" s="56"/>
      <c r="Z480" s="56"/>
      <c r="AA480" s="57"/>
      <c r="AB480" s="56"/>
      <c r="AC480" s="64"/>
      <c r="IV480" s="68"/>
      <c r="XFD480" s="121"/>
    </row>
    <row r="481" spans="1:256 16384:16384" ht="49.8" hidden="1" customHeight="1" x14ac:dyDescent="0.25">
      <c r="A481" s="67">
        <f t="shared" si="11"/>
        <v>478</v>
      </c>
      <c r="B481" s="31" t="e">
        <f>VLOOKUP(R481,Háttér!B$9:G$20,6,0)</f>
        <v>#N/A</v>
      </c>
      <c r="C481" s="38"/>
      <c r="D481" s="32"/>
      <c r="E481" s="65"/>
      <c r="F481" s="33"/>
      <c r="G481" s="108"/>
      <c r="H481" s="69"/>
      <c r="I481" s="34"/>
      <c r="J481" s="34"/>
      <c r="K481" s="35"/>
      <c r="L481" s="35"/>
      <c r="M481" s="39"/>
      <c r="N481" s="52"/>
      <c r="O481" s="36"/>
      <c r="P481" s="62"/>
      <c r="Q481" s="55"/>
      <c r="R481" s="56"/>
      <c r="S481" s="56"/>
      <c r="T481" s="56"/>
      <c r="U481" s="57"/>
      <c r="V481" s="56"/>
      <c r="W481" s="56"/>
      <c r="X481" s="56"/>
      <c r="Y481" s="56"/>
      <c r="Z481" s="56"/>
      <c r="AA481" s="57"/>
      <c r="AB481" s="56"/>
      <c r="AC481" s="64"/>
      <c r="IV481" s="68"/>
      <c r="XFD481" s="121"/>
    </row>
    <row r="482" spans="1:256 16384:16384" ht="49.8" hidden="1" customHeight="1" x14ac:dyDescent="0.25">
      <c r="A482" s="67">
        <f t="shared" si="11"/>
        <v>479</v>
      </c>
      <c r="B482" s="31" t="e">
        <f>VLOOKUP(R482,Háttér!B$9:G$20,6,0)</f>
        <v>#N/A</v>
      </c>
      <c r="C482" s="38"/>
      <c r="D482" s="32"/>
      <c r="E482" s="65"/>
      <c r="F482" s="33"/>
      <c r="G482" s="108"/>
      <c r="H482" s="69"/>
      <c r="I482" s="34"/>
      <c r="J482" s="34"/>
      <c r="K482" s="35"/>
      <c r="L482" s="35"/>
      <c r="M482" s="39"/>
      <c r="N482" s="52"/>
      <c r="O482" s="36"/>
      <c r="P482" s="62"/>
      <c r="Q482" s="55"/>
      <c r="R482" s="56"/>
      <c r="S482" s="56"/>
      <c r="T482" s="56"/>
      <c r="U482" s="57"/>
      <c r="V482" s="56"/>
      <c r="W482" s="56"/>
      <c r="X482" s="56"/>
      <c r="Y482" s="56"/>
      <c r="Z482" s="56"/>
      <c r="AA482" s="57"/>
      <c r="AB482" s="56"/>
      <c r="AC482" s="64"/>
      <c r="IV482" s="68"/>
      <c r="XFD482" s="121"/>
    </row>
    <row r="483" spans="1:256 16384:16384" ht="49.8" hidden="1" customHeight="1" x14ac:dyDescent="0.25">
      <c r="A483" s="67">
        <f t="shared" si="11"/>
        <v>480</v>
      </c>
      <c r="B483" s="31" t="e">
        <f>VLOOKUP(R483,Háttér!B$9:G$20,6,0)</f>
        <v>#N/A</v>
      </c>
      <c r="C483" s="38"/>
      <c r="D483" s="32"/>
      <c r="E483" s="65"/>
      <c r="F483" s="33"/>
      <c r="G483" s="108"/>
      <c r="H483" s="69"/>
      <c r="I483" s="34"/>
      <c r="J483" s="34"/>
      <c r="K483" s="35"/>
      <c r="L483" s="35"/>
      <c r="M483" s="39"/>
      <c r="N483" s="52"/>
      <c r="O483" s="36"/>
      <c r="P483" s="62"/>
      <c r="Q483" s="55"/>
      <c r="R483" s="56"/>
      <c r="S483" s="56"/>
      <c r="T483" s="56"/>
      <c r="U483" s="57"/>
      <c r="V483" s="56"/>
      <c r="W483" s="56"/>
      <c r="X483" s="56"/>
      <c r="Y483" s="56"/>
      <c r="Z483" s="56"/>
      <c r="AA483" s="57"/>
      <c r="AB483" s="56"/>
      <c r="AC483" s="64"/>
      <c r="IV483" s="68"/>
      <c r="XFD483" s="121"/>
    </row>
    <row r="484" spans="1:256 16384:16384" ht="49.8" hidden="1" customHeight="1" x14ac:dyDescent="0.25">
      <c r="A484" s="67">
        <f t="shared" si="11"/>
        <v>481</v>
      </c>
      <c r="B484" s="31" t="e">
        <f>VLOOKUP(R484,Háttér!B$9:G$20,6,0)</f>
        <v>#N/A</v>
      </c>
      <c r="C484" s="38"/>
      <c r="D484" s="32"/>
      <c r="E484" s="65"/>
      <c r="F484" s="33"/>
      <c r="G484" s="108"/>
      <c r="H484" s="69"/>
      <c r="I484" s="34"/>
      <c r="J484" s="34"/>
      <c r="K484" s="35"/>
      <c r="L484" s="35"/>
      <c r="M484" s="39"/>
      <c r="N484" s="52"/>
      <c r="O484" s="36"/>
      <c r="P484" s="62"/>
      <c r="Q484" s="55"/>
      <c r="R484" s="56"/>
      <c r="S484" s="56"/>
      <c r="T484" s="56"/>
      <c r="U484" s="57"/>
      <c r="V484" s="56"/>
      <c r="W484" s="56"/>
      <c r="X484" s="56"/>
      <c r="Y484" s="56"/>
      <c r="Z484" s="56"/>
      <c r="AA484" s="57"/>
      <c r="AB484" s="56"/>
      <c r="AC484" s="64"/>
      <c r="IV484" s="68"/>
      <c r="XFD484" s="121"/>
    </row>
    <row r="485" spans="1:256 16384:16384" ht="49.8" hidden="1" customHeight="1" x14ac:dyDescent="0.25">
      <c r="A485" s="67">
        <f t="shared" si="11"/>
        <v>482</v>
      </c>
      <c r="B485" s="31" t="e">
        <f>VLOOKUP(R485,Háttér!B$9:G$20,6,0)</f>
        <v>#N/A</v>
      </c>
      <c r="C485" s="38"/>
      <c r="D485" s="32"/>
      <c r="E485" s="65"/>
      <c r="F485" s="33"/>
      <c r="G485" s="108"/>
      <c r="H485" s="69"/>
      <c r="I485" s="34"/>
      <c r="J485" s="34"/>
      <c r="K485" s="35"/>
      <c r="L485" s="35"/>
      <c r="M485" s="39"/>
      <c r="N485" s="52"/>
      <c r="O485" s="36"/>
      <c r="P485" s="62"/>
      <c r="Q485" s="55"/>
      <c r="R485" s="56"/>
      <c r="S485" s="56"/>
      <c r="T485" s="56"/>
      <c r="U485" s="57"/>
      <c r="V485" s="56"/>
      <c r="W485" s="56"/>
      <c r="X485" s="56"/>
      <c r="Y485" s="56"/>
      <c r="Z485" s="56"/>
      <c r="AA485" s="57"/>
      <c r="AB485" s="56"/>
      <c r="AC485" s="64"/>
      <c r="IV485" s="68"/>
      <c r="XFD485" s="121"/>
    </row>
    <row r="486" spans="1:256 16384:16384" ht="49.8" hidden="1" customHeight="1" x14ac:dyDescent="0.25">
      <c r="A486" s="67">
        <f t="shared" si="11"/>
        <v>483</v>
      </c>
      <c r="B486" s="31" t="e">
        <f>VLOOKUP(R486,Háttér!B$9:G$20,6,0)</f>
        <v>#N/A</v>
      </c>
      <c r="C486" s="38"/>
      <c r="D486" s="32"/>
      <c r="E486" s="65"/>
      <c r="F486" s="33"/>
      <c r="G486" s="108"/>
      <c r="H486" s="69"/>
      <c r="I486" s="34"/>
      <c r="J486" s="34"/>
      <c r="K486" s="35"/>
      <c r="L486" s="35"/>
      <c r="M486" s="39"/>
      <c r="N486" s="52"/>
      <c r="O486" s="36"/>
      <c r="P486" s="62"/>
      <c r="Q486" s="55"/>
      <c r="R486" s="56"/>
      <c r="S486" s="56"/>
      <c r="T486" s="56"/>
      <c r="U486" s="57"/>
      <c r="V486" s="56"/>
      <c r="W486" s="56"/>
      <c r="X486" s="56"/>
      <c r="Y486" s="56"/>
      <c r="Z486" s="56"/>
      <c r="AA486" s="57"/>
      <c r="AB486" s="56"/>
      <c r="AC486" s="64"/>
      <c r="IV486" s="68"/>
      <c r="XFD486" s="121"/>
    </row>
    <row r="487" spans="1:256 16384:16384" ht="49.8" hidden="1" customHeight="1" x14ac:dyDescent="0.25">
      <c r="A487" s="67">
        <f t="shared" si="11"/>
        <v>484</v>
      </c>
      <c r="B487" s="31" t="e">
        <f>VLOOKUP(R487,Háttér!B$9:G$20,6,0)</f>
        <v>#N/A</v>
      </c>
      <c r="C487" s="38"/>
      <c r="D487" s="32"/>
      <c r="E487" s="65"/>
      <c r="F487" s="33"/>
      <c r="G487" s="108"/>
      <c r="H487" s="69"/>
      <c r="I487" s="34"/>
      <c r="J487" s="34"/>
      <c r="K487" s="35"/>
      <c r="L487" s="35"/>
      <c r="M487" s="39"/>
      <c r="N487" s="52"/>
      <c r="O487" s="36"/>
      <c r="P487" s="62"/>
      <c r="Q487" s="55"/>
      <c r="R487" s="56"/>
      <c r="S487" s="56"/>
      <c r="T487" s="56"/>
      <c r="U487" s="57"/>
      <c r="V487" s="56"/>
      <c r="W487" s="56"/>
      <c r="X487" s="56"/>
      <c r="Y487" s="56"/>
      <c r="Z487" s="56"/>
      <c r="AA487" s="57"/>
      <c r="AB487" s="56"/>
      <c r="AC487" s="64"/>
      <c r="IV487" s="68"/>
      <c r="XFD487" s="121"/>
    </row>
    <row r="488" spans="1:256 16384:16384" ht="49.8" hidden="1" customHeight="1" x14ac:dyDescent="0.25">
      <c r="A488" s="67">
        <f t="shared" si="11"/>
        <v>485</v>
      </c>
      <c r="B488" s="31" t="e">
        <f>VLOOKUP(R488,Háttér!B$9:G$20,6,0)</f>
        <v>#N/A</v>
      </c>
      <c r="C488" s="38"/>
      <c r="D488" s="32"/>
      <c r="E488" s="65"/>
      <c r="F488" s="33"/>
      <c r="G488" s="108"/>
      <c r="H488" s="69"/>
      <c r="I488" s="34"/>
      <c r="J488" s="34"/>
      <c r="K488" s="35"/>
      <c r="L488" s="35"/>
      <c r="M488" s="39"/>
      <c r="N488" s="52"/>
      <c r="O488" s="36"/>
      <c r="P488" s="62"/>
      <c r="Q488" s="55"/>
      <c r="R488" s="56"/>
      <c r="S488" s="56"/>
      <c r="T488" s="56"/>
      <c r="U488" s="57"/>
      <c r="V488" s="56"/>
      <c r="W488" s="56"/>
      <c r="X488" s="56"/>
      <c r="Y488" s="56"/>
      <c r="Z488" s="56"/>
      <c r="AA488" s="57"/>
      <c r="AB488" s="56"/>
      <c r="AC488" s="64"/>
      <c r="IV488" s="68"/>
      <c r="XFD488" s="121"/>
    </row>
    <row r="489" spans="1:256 16384:16384" ht="49.8" hidden="1" customHeight="1" x14ac:dyDescent="0.25">
      <c r="A489" s="67">
        <f t="shared" si="11"/>
        <v>486</v>
      </c>
      <c r="B489" s="31" t="e">
        <f>VLOOKUP(R489,Háttér!B$9:G$20,6,0)</f>
        <v>#N/A</v>
      </c>
      <c r="C489" s="38"/>
      <c r="D489" s="32"/>
      <c r="E489" s="65"/>
      <c r="F489" s="33"/>
      <c r="G489" s="108"/>
      <c r="H489" s="69"/>
      <c r="I489" s="34"/>
      <c r="J489" s="34"/>
      <c r="K489" s="35"/>
      <c r="L489" s="35"/>
      <c r="M489" s="39"/>
      <c r="N489" s="52"/>
      <c r="O489" s="36"/>
      <c r="P489" s="62"/>
      <c r="Q489" s="55"/>
      <c r="R489" s="56"/>
      <c r="S489" s="56"/>
      <c r="T489" s="56"/>
      <c r="U489" s="57"/>
      <c r="V489" s="56"/>
      <c r="W489" s="56"/>
      <c r="X489" s="56"/>
      <c r="Y489" s="56"/>
      <c r="Z489" s="56"/>
      <c r="AA489" s="57"/>
      <c r="AB489" s="56"/>
      <c r="AC489" s="64"/>
      <c r="IV489" s="68"/>
      <c r="XFD489" s="121"/>
    </row>
    <row r="490" spans="1:256 16384:16384" ht="49.8" hidden="1" customHeight="1" x14ac:dyDescent="0.25">
      <c r="A490" s="67">
        <f t="shared" si="11"/>
        <v>487</v>
      </c>
      <c r="B490" s="31" t="e">
        <f>VLOOKUP(R490,Háttér!B$9:G$20,6,0)</f>
        <v>#N/A</v>
      </c>
      <c r="C490" s="38"/>
      <c r="D490" s="32"/>
      <c r="E490" s="65"/>
      <c r="F490" s="33"/>
      <c r="G490" s="108"/>
      <c r="H490" s="69"/>
      <c r="I490" s="34"/>
      <c r="J490" s="34"/>
      <c r="K490" s="35"/>
      <c r="L490" s="35"/>
      <c r="M490" s="39"/>
      <c r="N490" s="52"/>
      <c r="O490" s="36"/>
      <c r="P490" s="62"/>
      <c r="Q490" s="55"/>
      <c r="R490" s="56"/>
      <c r="S490" s="56"/>
      <c r="T490" s="56"/>
      <c r="U490" s="57"/>
      <c r="V490" s="56"/>
      <c r="W490" s="56"/>
      <c r="X490" s="56"/>
      <c r="Y490" s="56"/>
      <c r="Z490" s="56"/>
      <c r="AA490" s="57"/>
      <c r="AB490" s="56"/>
      <c r="AC490" s="64"/>
      <c r="IV490" s="68"/>
      <c r="XFD490" s="121"/>
    </row>
    <row r="491" spans="1:256 16384:16384" ht="49.8" hidden="1" customHeight="1" x14ac:dyDescent="0.25">
      <c r="A491" s="67">
        <f t="shared" si="11"/>
        <v>488</v>
      </c>
      <c r="B491" s="31" t="e">
        <f>VLOOKUP(R491,Háttér!B$9:G$20,6,0)</f>
        <v>#N/A</v>
      </c>
      <c r="C491" s="38"/>
      <c r="D491" s="32"/>
      <c r="E491" s="65"/>
      <c r="F491" s="33"/>
      <c r="G491" s="108"/>
      <c r="H491" s="69"/>
      <c r="I491" s="34"/>
      <c r="J491" s="34"/>
      <c r="K491" s="35"/>
      <c r="L491" s="35"/>
      <c r="M491" s="39"/>
      <c r="N491" s="52"/>
      <c r="O491" s="36"/>
      <c r="P491" s="62"/>
      <c r="Q491" s="55"/>
      <c r="R491" s="56"/>
      <c r="S491" s="56"/>
      <c r="T491" s="56"/>
      <c r="U491" s="57"/>
      <c r="V491" s="56"/>
      <c r="W491" s="56"/>
      <c r="X491" s="56"/>
      <c r="Y491" s="56"/>
      <c r="Z491" s="56"/>
      <c r="AA491" s="57"/>
      <c r="AB491" s="56"/>
      <c r="AC491" s="64"/>
      <c r="IV491" s="68"/>
      <c r="XFD491" s="121"/>
    </row>
    <row r="492" spans="1:256 16384:16384" ht="49.8" hidden="1" customHeight="1" x14ac:dyDescent="0.25">
      <c r="A492" s="67">
        <f t="shared" si="11"/>
        <v>489</v>
      </c>
      <c r="B492" s="31" t="e">
        <f>VLOOKUP(R492,Háttér!B$9:G$20,6,0)</f>
        <v>#N/A</v>
      </c>
      <c r="C492" s="38"/>
      <c r="D492" s="32"/>
      <c r="E492" s="65"/>
      <c r="F492" s="33"/>
      <c r="G492" s="108"/>
      <c r="H492" s="69"/>
      <c r="I492" s="34"/>
      <c r="J492" s="34"/>
      <c r="K492" s="35"/>
      <c r="L492" s="35"/>
      <c r="M492" s="39"/>
      <c r="N492" s="52"/>
      <c r="O492" s="36"/>
      <c r="P492" s="62"/>
      <c r="Q492" s="55"/>
      <c r="R492" s="56"/>
      <c r="S492" s="56"/>
      <c r="T492" s="56"/>
      <c r="U492" s="57"/>
      <c r="V492" s="56"/>
      <c r="W492" s="56"/>
      <c r="X492" s="56"/>
      <c r="Y492" s="56"/>
      <c r="Z492" s="56"/>
      <c r="AA492" s="57"/>
      <c r="AB492" s="56"/>
      <c r="AC492" s="64"/>
      <c r="IV492" s="68"/>
      <c r="XFD492" s="121"/>
    </row>
    <row r="493" spans="1:256 16384:16384" ht="49.8" hidden="1" customHeight="1" x14ac:dyDescent="0.25">
      <c r="A493" s="67">
        <f t="shared" si="11"/>
        <v>490</v>
      </c>
      <c r="B493" s="31" t="e">
        <f>VLOOKUP(R493,Háttér!B$9:G$20,6,0)</f>
        <v>#N/A</v>
      </c>
      <c r="C493" s="38"/>
      <c r="D493" s="32"/>
      <c r="E493" s="65"/>
      <c r="F493" s="33"/>
      <c r="G493" s="108"/>
      <c r="H493" s="69"/>
      <c r="I493" s="34"/>
      <c r="J493" s="34"/>
      <c r="K493" s="35"/>
      <c r="L493" s="35"/>
      <c r="M493" s="39"/>
      <c r="N493" s="52"/>
      <c r="O493" s="36"/>
      <c r="P493" s="62"/>
      <c r="Q493" s="55"/>
      <c r="R493" s="56"/>
      <c r="S493" s="56"/>
      <c r="T493" s="56"/>
      <c r="U493" s="57"/>
      <c r="V493" s="56"/>
      <c r="W493" s="56"/>
      <c r="X493" s="56"/>
      <c r="Y493" s="56"/>
      <c r="Z493" s="56"/>
      <c r="AA493" s="57"/>
      <c r="AB493" s="56"/>
      <c r="AC493" s="64"/>
      <c r="IV493" s="68"/>
      <c r="XFD493" s="121"/>
    </row>
    <row r="494" spans="1:256 16384:16384" ht="49.8" hidden="1" customHeight="1" x14ac:dyDescent="0.25">
      <c r="A494" s="67">
        <f t="shared" si="11"/>
        <v>491</v>
      </c>
      <c r="B494" s="31" t="e">
        <f>VLOOKUP(R494,Háttér!B$9:G$20,6,0)</f>
        <v>#N/A</v>
      </c>
      <c r="C494" s="38"/>
      <c r="D494" s="32"/>
      <c r="E494" s="65"/>
      <c r="F494" s="33"/>
      <c r="G494" s="108"/>
      <c r="H494" s="69"/>
      <c r="I494" s="34"/>
      <c r="J494" s="34"/>
      <c r="K494" s="35"/>
      <c r="L494" s="35"/>
      <c r="M494" s="39"/>
      <c r="N494" s="52"/>
      <c r="O494" s="36"/>
      <c r="P494" s="62"/>
      <c r="Q494" s="55"/>
      <c r="R494" s="56"/>
      <c r="S494" s="56"/>
      <c r="T494" s="56"/>
      <c r="U494" s="57"/>
      <c r="V494" s="56"/>
      <c r="W494" s="56"/>
      <c r="X494" s="56"/>
      <c r="Y494" s="56"/>
      <c r="Z494" s="56"/>
      <c r="AA494" s="57"/>
      <c r="AB494" s="56"/>
      <c r="AC494" s="64"/>
      <c r="IV494" s="68"/>
      <c r="XFD494" s="121"/>
    </row>
    <row r="495" spans="1:256 16384:16384" ht="49.8" hidden="1" customHeight="1" x14ac:dyDescent="0.25">
      <c r="A495" s="67">
        <f t="shared" si="11"/>
        <v>492</v>
      </c>
      <c r="B495" s="31" t="e">
        <f>VLOOKUP(R495,Háttér!B$9:G$20,6,0)</f>
        <v>#N/A</v>
      </c>
      <c r="C495" s="38"/>
      <c r="D495" s="32"/>
      <c r="E495" s="65"/>
      <c r="F495" s="33"/>
      <c r="G495" s="108"/>
      <c r="H495" s="69"/>
      <c r="I495" s="34"/>
      <c r="J495" s="34"/>
      <c r="K495" s="35"/>
      <c r="L495" s="35"/>
      <c r="M495" s="39"/>
      <c r="N495" s="52"/>
      <c r="O495" s="36"/>
      <c r="P495" s="62"/>
      <c r="Q495" s="55"/>
      <c r="R495" s="56"/>
      <c r="S495" s="56"/>
      <c r="T495" s="56"/>
      <c r="U495" s="57"/>
      <c r="V495" s="56"/>
      <c r="W495" s="56"/>
      <c r="X495" s="56"/>
      <c r="Y495" s="56"/>
      <c r="Z495" s="56"/>
      <c r="AA495" s="57"/>
      <c r="AB495" s="56"/>
      <c r="AC495" s="64"/>
      <c r="IV495" s="68"/>
      <c r="XFD495" s="121"/>
    </row>
    <row r="496" spans="1:256 16384:16384" ht="49.8" hidden="1" customHeight="1" x14ac:dyDescent="0.25">
      <c r="A496" s="67">
        <f t="shared" si="11"/>
        <v>493</v>
      </c>
      <c r="B496" s="31" t="e">
        <f>VLOOKUP(R496,Háttér!B$9:G$20,6,0)</f>
        <v>#N/A</v>
      </c>
      <c r="C496" s="38"/>
      <c r="D496" s="32"/>
      <c r="E496" s="65"/>
      <c r="F496" s="33"/>
      <c r="G496" s="108"/>
      <c r="H496" s="69"/>
      <c r="I496" s="34"/>
      <c r="J496" s="34"/>
      <c r="K496" s="35"/>
      <c r="L496" s="35"/>
      <c r="M496" s="39"/>
      <c r="N496" s="52"/>
      <c r="O496" s="36"/>
      <c r="P496" s="62"/>
      <c r="Q496" s="55"/>
      <c r="R496" s="56"/>
      <c r="S496" s="56"/>
      <c r="T496" s="56"/>
      <c r="U496" s="57"/>
      <c r="V496" s="56"/>
      <c r="W496" s="56"/>
      <c r="X496" s="56"/>
      <c r="Y496" s="56"/>
      <c r="Z496" s="56"/>
      <c r="AA496" s="57"/>
      <c r="AB496" s="56"/>
      <c r="AC496" s="64"/>
      <c r="IV496" s="68"/>
      <c r="XFD496" s="121"/>
    </row>
    <row r="497" spans="1:256 16384:16384" ht="49.8" hidden="1" customHeight="1" x14ac:dyDescent="0.25">
      <c r="A497" s="67">
        <f t="shared" si="11"/>
        <v>494</v>
      </c>
      <c r="B497" s="31" t="e">
        <f>VLOOKUP(R497,Háttér!B$9:G$20,6,0)</f>
        <v>#N/A</v>
      </c>
      <c r="C497" s="38"/>
      <c r="D497" s="32"/>
      <c r="E497" s="65"/>
      <c r="F497" s="33"/>
      <c r="G497" s="108"/>
      <c r="H497" s="69"/>
      <c r="I497" s="34"/>
      <c r="J497" s="34"/>
      <c r="K497" s="35"/>
      <c r="L497" s="35"/>
      <c r="M497" s="39"/>
      <c r="N497" s="52"/>
      <c r="O497" s="36"/>
      <c r="P497" s="62"/>
      <c r="Q497" s="55"/>
      <c r="R497" s="56"/>
      <c r="S497" s="56"/>
      <c r="T497" s="56"/>
      <c r="U497" s="57"/>
      <c r="V497" s="56"/>
      <c r="W497" s="56"/>
      <c r="X497" s="56"/>
      <c r="Y497" s="56"/>
      <c r="Z497" s="56"/>
      <c r="AA497" s="57"/>
      <c r="AB497" s="56"/>
      <c r="AC497" s="64"/>
      <c r="IV497" s="68"/>
      <c r="XFD497" s="121"/>
    </row>
    <row r="498" spans="1:256 16384:16384" ht="49.8" hidden="1" customHeight="1" x14ac:dyDescent="0.25">
      <c r="A498" s="67">
        <f t="shared" si="11"/>
        <v>495</v>
      </c>
      <c r="B498" s="31" t="e">
        <f>VLOOKUP(R498,Háttér!B$9:G$20,6,0)</f>
        <v>#N/A</v>
      </c>
      <c r="C498" s="38"/>
      <c r="D498" s="32"/>
      <c r="E498" s="65"/>
      <c r="F498" s="33"/>
      <c r="G498" s="108"/>
      <c r="H498" s="69"/>
      <c r="I498" s="34"/>
      <c r="J498" s="34"/>
      <c r="K498" s="35"/>
      <c r="L498" s="35"/>
      <c r="M498" s="39"/>
      <c r="N498" s="52"/>
      <c r="O498" s="36"/>
      <c r="P498" s="62"/>
      <c r="Q498" s="55"/>
      <c r="R498" s="56"/>
      <c r="S498" s="56"/>
      <c r="T498" s="56"/>
      <c r="U498" s="57"/>
      <c r="V498" s="56"/>
      <c r="W498" s="56"/>
      <c r="X498" s="56"/>
      <c r="Y498" s="56"/>
      <c r="Z498" s="56"/>
      <c r="AA498" s="57"/>
      <c r="AB498" s="56"/>
      <c r="AC498" s="64"/>
      <c r="IV498" s="68"/>
      <c r="XFD498" s="121"/>
    </row>
    <row r="499" spans="1:256 16384:16384" ht="49.8" hidden="1" customHeight="1" x14ac:dyDescent="0.25">
      <c r="A499" s="67">
        <f t="shared" si="11"/>
        <v>496</v>
      </c>
      <c r="B499" s="31" t="e">
        <f>VLOOKUP(R499,Háttér!B$9:G$20,6,0)</f>
        <v>#N/A</v>
      </c>
      <c r="C499" s="38"/>
      <c r="D499" s="32"/>
      <c r="E499" s="65"/>
      <c r="F499" s="33"/>
      <c r="G499" s="108"/>
      <c r="H499" s="69"/>
      <c r="I499" s="34"/>
      <c r="J499" s="34"/>
      <c r="K499" s="35"/>
      <c r="L499" s="35"/>
      <c r="M499" s="39"/>
      <c r="N499" s="52"/>
      <c r="O499" s="36"/>
      <c r="P499" s="62"/>
      <c r="Q499" s="55"/>
      <c r="R499" s="56"/>
      <c r="S499" s="56"/>
      <c r="T499" s="56"/>
      <c r="U499" s="57"/>
      <c r="V499" s="56"/>
      <c r="W499" s="56"/>
      <c r="X499" s="56"/>
      <c r="Y499" s="56"/>
      <c r="Z499" s="56"/>
      <c r="AA499" s="57"/>
      <c r="AB499" s="56"/>
      <c r="AC499" s="64"/>
      <c r="IV499" s="68"/>
      <c r="XFD499" s="121"/>
    </row>
    <row r="500" spans="1:256 16384:16384" ht="49.8" hidden="1" customHeight="1" x14ac:dyDescent="0.25">
      <c r="A500" s="67">
        <f t="shared" si="11"/>
        <v>497</v>
      </c>
      <c r="B500" s="31" t="e">
        <f>VLOOKUP(R500,Háttér!B$9:G$20,6,0)</f>
        <v>#N/A</v>
      </c>
      <c r="C500" s="38"/>
      <c r="D500" s="32"/>
      <c r="E500" s="65"/>
      <c r="F500" s="33"/>
      <c r="G500" s="108"/>
      <c r="H500" s="69"/>
      <c r="I500" s="34"/>
      <c r="J500" s="34"/>
      <c r="K500" s="35"/>
      <c r="L500" s="35"/>
      <c r="M500" s="39"/>
      <c r="N500" s="52"/>
      <c r="O500" s="36"/>
      <c r="P500" s="62"/>
      <c r="Q500" s="55"/>
      <c r="R500" s="56"/>
      <c r="S500" s="56"/>
      <c r="T500" s="56"/>
      <c r="U500" s="57"/>
      <c r="V500" s="56"/>
      <c r="W500" s="56"/>
      <c r="X500" s="56"/>
      <c r="Y500" s="56"/>
      <c r="Z500" s="56"/>
      <c r="AA500" s="57"/>
      <c r="AB500" s="56"/>
      <c r="AC500" s="64"/>
      <c r="IV500" s="68"/>
      <c r="XFD500" s="121"/>
    </row>
    <row r="501" spans="1:256 16384:16384" ht="49.8" hidden="1" customHeight="1" x14ac:dyDescent="0.25">
      <c r="A501" s="67">
        <f t="shared" si="11"/>
        <v>498</v>
      </c>
      <c r="B501" s="31" t="e">
        <f>VLOOKUP(R501,Háttér!B$9:G$20,6,0)</f>
        <v>#N/A</v>
      </c>
      <c r="C501" s="38"/>
      <c r="D501" s="32"/>
      <c r="E501" s="65"/>
      <c r="F501" s="33"/>
      <c r="G501" s="108"/>
      <c r="H501" s="69"/>
      <c r="I501" s="34"/>
      <c r="J501" s="34"/>
      <c r="K501" s="35"/>
      <c r="L501" s="35"/>
      <c r="M501" s="39"/>
      <c r="N501" s="52"/>
      <c r="O501" s="36"/>
      <c r="P501" s="62"/>
      <c r="Q501" s="55"/>
      <c r="R501" s="56"/>
      <c r="S501" s="56"/>
      <c r="T501" s="56"/>
      <c r="U501" s="57"/>
      <c r="V501" s="56"/>
      <c r="W501" s="56"/>
      <c r="X501" s="56"/>
      <c r="Y501" s="56"/>
      <c r="Z501" s="56"/>
      <c r="AA501" s="57"/>
      <c r="AB501" s="56"/>
      <c r="AC501" s="64"/>
      <c r="IV501" s="68"/>
      <c r="XFD501" s="121"/>
    </row>
    <row r="502" spans="1:256 16384:16384" ht="49.8" hidden="1" customHeight="1" x14ac:dyDescent="0.25">
      <c r="A502" s="67">
        <f t="shared" si="11"/>
        <v>499</v>
      </c>
      <c r="B502" s="31" t="e">
        <f>VLOOKUP(R502,Háttér!B$9:G$20,6,0)</f>
        <v>#N/A</v>
      </c>
      <c r="C502" s="38"/>
      <c r="D502" s="32"/>
      <c r="E502" s="65"/>
      <c r="F502" s="33"/>
      <c r="G502" s="108"/>
      <c r="H502" s="69"/>
      <c r="I502" s="34"/>
      <c r="J502" s="34"/>
      <c r="K502" s="35"/>
      <c r="L502" s="35"/>
      <c r="M502" s="39"/>
      <c r="N502" s="52"/>
      <c r="O502" s="36"/>
      <c r="P502" s="62"/>
      <c r="Q502" s="55"/>
      <c r="R502" s="56"/>
      <c r="S502" s="56"/>
      <c r="T502" s="56"/>
      <c r="U502" s="57"/>
      <c r="V502" s="56"/>
      <c r="W502" s="56"/>
      <c r="X502" s="56"/>
      <c r="Y502" s="56"/>
      <c r="Z502" s="56"/>
      <c r="AA502" s="57"/>
      <c r="AB502" s="56"/>
      <c r="AC502" s="64"/>
      <c r="IV502" s="68"/>
      <c r="XFD502" s="121"/>
    </row>
    <row r="503" spans="1:256 16384:16384" ht="49.8" hidden="1" customHeight="1" x14ac:dyDescent="0.25">
      <c r="A503" s="67">
        <f t="shared" si="11"/>
        <v>500</v>
      </c>
      <c r="B503" s="31" t="e">
        <f>VLOOKUP(R503,Háttér!B$9:G$20,6,0)</f>
        <v>#N/A</v>
      </c>
      <c r="C503" s="38"/>
      <c r="D503" s="32"/>
      <c r="E503" s="65"/>
      <c r="F503" s="33"/>
      <c r="G503" s="108"/>
      <c r="H503" s="69"/>
      <c r="I503" s="34"/>
      <c r="J503" s="34"/>
      <c r="K503" s="35"/>
      <c r="L503" s="35"/>
      <c r="M503" s="39"/>
      <c r="N503" s="52"/>
      <c r="O503" s="36"/>
      <c r="P503" s="62"/>
      <c r="Q503" s="55"/>
      <c r="R503" s="56"/>
      <c r="S503" s="56"/>
      <c r="T503" s="56"/>
      <c r="U503" s="57"/>
      <c r="V503" s="56"/>
      <c r="W503" s="56"/>
      <c r="X503" s="56"/>
      <c r="Y503" s="56"/>
      <c r="Z503" s="56"/>
      <c r="AA503" s="57"/>
      <c r="AB503" s="56"/>
      <c r="AC503" s="64"/>
      <c r="IV503" s="68"/>
      <c r="XFD503" s="121"/>
    </row>
    <row r="504" spans="1:256 16384:16384" ht="49.8" hidden="1" customHeight="1" x14ac:dyDescent="0.25">
      <c r="A504" s="67">
        <f t="shared" si="11"/>
        <v>501</v>
      </c>
      <c r="B504" s="31" t="e">
        <f>VLOOKUP(R504,Háttér!B$9:G$20,6,0)</f>
        <v>#N/A</v>
      </c>
      <c r="C504" s="38"/>
      <c r="D504" s="32"/>
      <c r="E504" s="65"/>
      <c r="F504" s="33"/>
      <c r="G504" s="108"/>
      <c r="H504" s="69"/>
      <c r="I504" s="34"/>
      <c r="J504" s="34"/>
      <c r="K504" s="35"/>
      <c r="L504" s="35"/>
      <c r="M504" s="39"/>
      <c r="N504" s="52"/>
      <c r="O504" s="36"/>
      <c r="P504" s="62"/>
      <c r="Q504" s="55"/>
      <c r="R504" s="56"/>
      <c r="S504" s="56"/>
      <c r="T504" s="56"/>
      <c r="U504" s="57"/>
      <c r="V504" s="56"/>
      <c r="W504" s="56"/>
      <c r="X504" s="56"/>
      <c r="Y504" s="56"/>
      <c r="Z504" s="56"/>
      <c r="AA504" s="57"/>
      <c r="AB504" s="56"/>
      <c r="AC504" s="64"/>
      <c r="IV504" s="68"/>
      <c r="XFD504" s="121"/>
    </row>
    <row r="505" spans="1:256 16384:16384" ht="49.8" hidden="1" customHeight="1" x14ac:dyDescent="0.25">
      <c r="A505" s="67">
        <f t="shared" si="11"/>
        <v>502</v>
      </c>
      <c r="B505" s="31" t="e">
        <f>VLOOKUP(R505,Háttér!B$9:G$20,6,0)</f>
        <v>#N/A</v>
      </c>
      <c r="C505" s="38"/>
      <c r="D505" s="32"/>
      <c r="E505" s="65"/>
      <c r="F505" s="33"/>
      <c r="G505" s="108"/>
      <c r="H505" s="69"/>
      <c r="I505" s="34"/>
      <c r="J505" s="34"/>
      <c r="K505" s="35"/>
      <c r="L505" s="35"/>
      <c r="M505" s="39"/>
      <c r="N505" s="52"/>
      <c r="O505" s="36"/>
      <c r="P505" s="62"/>
      <c r="Q505" s="55"/>
      <c r="R505" s="56"/>
      <c r="S505" s="56"/>
      <c r="T505" s="56"/>
      <c r="U505" s="57"/>
      <c r="V505" s="56"/>
      <c r="W505" s="56"/>
      <c r="X505" s="56"/>
      <c r="Y505" s="56"/>
      <c r="Z505" s="56"/>
      <c r="AA505" s="57"/>
      <c r="AB505" s="56"/>
      <c r="AC505" s="64"/>
      <c r="IV505" s="68"/>
      <c r="XFD505" s="121"/>
    </row>
    <row r="506" spans="1:256 16384:16384" ht="49.8" hidden="1" customHeight="1" x14ac:dyDescent="0.25">
      <c r="A506" s="67">
        <f t="shared" si="11"/>
        <v>503</v>
      </c>
      <c r="B506" s="31" t="e">
        <f>VLOOKUP(R506,Háttér!B$9:G$20,6,0)</f>
        <v>#N/A</v>
      </c>
      <c r="C506" s="38"/>
      <c r="D506" s="32"/>
      <c r="E506" s="65"/>
      <c r="F506" s="33"/>
      <c r="G506" s="108"/>
      <c r="H506" s="69"/>
      <c r="I506" s="34"/>
      <c r="J506" s="34"/>
      <c r="K506" s="35"/>
      <c r="L506" s="35"/>
      <c r="M506" s="39"/>
      <c r="N506" s="52"/>
      <c r="O506" s="36"/>
      <c r="P506" s="62"/>
      <c r="Q506" s="55"/>
      <c r="R506" s="56"/>
      <c r="S506" s="56"/>
      <c r="T506" s="56"/>
      <c r="U506" s="57"/>
      <c r="V506" s="56"/>
      <c r="W506" s="56"/>
      <c r="X506" s="56"/>
      <c r="Y506" s="56"/>
      <c r="Z506" s="56"/>
      <c r="AA506" s="57"/>
      <c r="AB506" s="56"/>
      <c r="AC506" s="64"/>
      <c r="IV506" s="68"/>
      <c r="XFD506" s="121"/>
    </row>
    <row r="507" spans="1:256 16384:16384" ht="49.8" hidden="1" customHeight="1" x14ac:dyDescent="0.25">
      <c r="A507" s="67">
        <f t="shared" si="11"/>
        <v>504</v>
      </c>
      <c r="B507" s="31" t="e">
        <f>VLOOKUP(R507,Háttér!B$9:G$20,6,0)</f>
        <v>#N/A</v>
      </c>
      <c r="C507" s="38"/>
      <c r="D507" s="32"/>
      <c r="E507" s="65"/>
      <c r="F507" s="33"/>
      <c r="G507" s="108"/>
      <c r="H507" s="69"/>
      <c r="I507" s="34"/>
      <c r="J507" s="34"/>
      <c r="K507" s="35"/>
      <c r="L507" s="35"/>
      <c r="M507" s="39"/>
      <c r="N507" s="52"/>
      <c r="O507" s="36"/>
      <c r="P507" s="62"/>
      <c r="Q507" s="55"/>
      <c r="R507" s="56"/>
      <c r="S507" s="56"/>
      <c r="T507" s="56"/>
      <c r="U507" s="57"/>
      <c r="V507" s="56"/>
      <c r="W507" s="56"/>
      <c r="X507" s="56"/>
      <c r="Y507" s="56"/>
      <c r="Z507" s="56"/>
      <c r="AA507" s="57"/>
      <c r="AB507" s="56"/>
      <c r="AC507" s="64"/>
      <c r="IV507" s="68"/>
      <c r="XFD507" s="121"/>
    </row>
    <row r="508" spans="1:256 16384:16384" ht="49.8" hidden="1" customHeight="1" x14ac:dyDescent="0.25">
      <c r="A508" s="67">
        <f t="shared" si="11"/>
        <v>505</v>
      </c>
      <c r="B508" s="31" t="e">
        <f>VLOOKUP(R508,Háttér!B$9:G$20,6,0)</f>
        <v>#N/A</v>
      </c>
      <c r="C508" s="38"/>
      <c r="D508" s="32"/>
      <c r="E508" s="65"/>
      <c r="F508" s="33"/>
      <c r="G508" s="108"/>
      <c r="H508" s="69"/>
      <c r="I508" s="34"/>
      <c r="J508" s="34"/>
      <c r="K508" s="35"/>
      <c r="L508" s="35"/>
      <c r="M508" s="39"/>
      <c r="N508" s="52"/>
      <c r="O508" s="36"/>
      <c r="P508" s="62"/>
      <c r="Q508" s="55"/>
      <c r="R508" s="56"/>
      <c r="S508" s="56"/>
      <c r="T508" s="56"/>
      <c r="U508" s="57"/>
      <c r="V508" s="56"/>
      <c r="W508" s="56"/>
      <c r="X508" s="56"/>
      <c r="Y508" s="56"/>
      <c r="Z508" s="56"/>
      <c r="AA508" s="57"/>
      <c r="AB508" s="56"/>
      <c r="AC508" s="64"/>
      <c r="IV508" s="68"/>
      <c r="XFD508" s="121"/>
    </row>
    <row r="509" spans="1:256 16384:16384" ht="49.8" hidden="1" customHeight="1" x14ac:dyDescent="0.25">
      <c r="A509" s="67">
        <f t="shared" si="11"/>
        <v>506</v>
      </c>
      <c r="B509" s="31" t="e">
        <f>VLOOKUP(R509,Háttér!B$9:G$20,6,0)</f>
        <v>#N/A</v>
      </c>
      <c r="C509" s="38"/>
      <c r="D509" s="32"/>
      <c r="E509" s="65"/>
      <c r="F509" s="33"/>
      <c r="G509" s="108"/>
      <c r="H509" s="69"/>
      <c r="I509" s="34"/>
      <c r="J509" s="34"/>
      <c r="K509" s="35"/>
      <c r="L509" s="35"/>
      <c r="M509" s="39"/>
      <c r="N509" s="52"/>
      <c r="O509" s="36"/>
      <c r="P509" s="62"/>
      <c r="Q509" s="55"/>
      <c r="R509" s="56"/>
      <c r="S509" s="56"/>
      <c r="T509" s="56"/>
      <c r="U509" s="57"/>
      <c r="V509" s="56"/>
      <c r="W509" s="56"/>
      <c r="X509" s="56"/>
      <c r="Y509" s="56"/>
      <c r="Z509" s="56"/>
      <c r="AA509" s="57"/>
      <c r="AB509" s="56"/>
      <c r="AC509" s="64"/>
      <c r="IV509" s="68"/>
      <c r="XFD509" s="121"/>
    </row>
    <row r="510" spans="1:256 16384:16384" ht="49.8" hidden="1" customHeight="1" x14ac:dyDescent="0.25">
      <c r="A510" s="67">
        <f t="shared" si="11"/>
        <v>507</v>
      </c>
      <c r="B510" s="31" t="e">
        <f>VLOOKUP(R510,Háttér!B$9:G$20,6,0)</f>
        <v>#N/A</v>
      </c>
      <c r="C510" s="38"/>
      <c r="D510" s="32"/>
      <c r="E510" s="65"/>
      <c r="F510" s="33"/>
      <c r="G510" s="108"/>
      <c r="H510" s="69"/>
      <c r="I510" s="34"/>
      <c r="J510" s="34"/>
      <c r="K510" s="35"/>
      <c r="L510" s="35"/>
      <c r="M510" s="39"/>
      <c r="N510" s="52"/>
      <c r="O510" s="36"/>
      <c r="P510" s="62"/>
      <c r="Q510" s="55"/>
      <c r="R510" s="56"/>
      <c r="S510" s="56"/>
      <c r="T510" s="56"/>
      <c r="U510" s="57"/>
      <c r="V510" s="56"/>
      <c r="W510" s="56"/>
      <c r="X510" s="56"/>
      <c r="Y510" s="56"/>
      <c r="Z510" s="56"/>
      <c r="AA510" s="57"/>
      <c r="AB510" s="56"/>
      <c r="AC510" s="64"/>
      <c r="IV510" s="68"/>
      <c r="XFD510" s="121"/>
    </row>
    <row r="511" spans="1:256 16384:16384" ht="49.8" hidden="1" customHeight="1" x14ac:dyDescent="0.25">
      <c r="A511" s="67">
        <f t="shared" si="11"/>
        <v>508</v>
      </c>
      <c r="B511" s="31" t="e">
        <f>VLOOKUP(R511,Háttér!B$9:G$20,6,0)</f>
        <v>#N/A</v>
      </c>
      <c r="C511" s="38"/>
      <c r="D511" s="32"/>
      <c r="E511" s="65"/>
      <c r="F511" s="33"/>
      <c r="G511" s="108"/>
      <c r="H511" s="69"/>
      <c r="I511" s="34"/>
      <c r="J511" s="34"/>
      <c r="K511" s="35"/>
      <c r="L511" s="35"/>
      <c r="M511" s="39"/>
      <c r="N511" s="52"/>
      <c r="O511" s="36"/>
      <c r="P511" s="62"/>
      <c r="Q511" s="55"/>
      <c r="R511" s="56"/>
      <c r="S511" s="56"/>
      <c r="T511" s="56"/>
      <c r="U511" s="57"/>
      <c r="V511" s="56"/>
      <c r="W511" s="56"/>
      <c r="X511" s="56"/>
      <c r="Y511" s="56"/>
      <c r="Z511" s="56"/>
      <c r="AA511" s="57"/>
      <c r="AB511" s="56"/>
      <c r="AC511" s="64"/>
      <c r="IV511" s="68"/>
      <c r="XFD511" s="121"/>
    </row>
    <row r="512" spans="1:256 16384:16384" ht="49.8" hidden="1" customHeight="1" x14ac:dyDescent="0.25">
      <c r="A512" s="67">
        <f t="shared" si="11"/>
        <v>509</v>
      </c>
      <c r="B512" s="31" t="e">
        <f>VLOOKUP(R512,Háttér!B$9:G$20,6,0)</f>
        <v>#N/A</v>
      </c>
      <c r="C512" s="38"/>
      <c r="D512" s="32"/>
      <c r="E512" s="65"/>
      <c r="F512" s="33"/>
      <c r="G512" s="108"/>
      <c r="H512" s="69"/>
      <c r="I512" s="34"/>
      <c r="J512" s="34"/>
      <c r="K512" s="35"/>
      <c r="L512" s="35"/>
      <c r="M512" s="39"/>
      <c r="N512" s="52"/>
      <c r="O512" s="36"/>
      <c r="P512" s="62"/>
      <c r="Q512" s="55"/>
      <c r="R512" s="56"/>
      <c r="S512" s="56"/>
      <c r="T512" s="56"/>
      <c r="U512" s="57"/>
      <c r="V512" s="56"/>
      <c r="W512" s="56"/>
      <c r="X512" s="56"/>
      <c r="Y512" s="56"/>
      <c r="Z512" s="56"/>
      <c r="AA512" s="57"/>
      <c r="AB512" s="56"/>
      <c r="AC512" s="64"/>
      <c r="IV512" s="68"/>
      <c r="XFD512" s="121"/>
    </row>
    <row r="513" spans="1:256 16384:16384" ht="49.8" hidden="1" customHeight="1" x14ac:dyDescent="0.25">
      <c r="A513" s="67">
        <f t="shared" si="11"/>
        <v>510</v>
      </c>
      <c r="B513" s="31" t="e">
        <f>VLOOKUP(R513,Háttér!B$9:G$20,6,0)</f>
        <v>#N/A</v>
      </c>
      <c r="C513" s="38"/>
      <c r="D513" s="32"/>
      <c r="E513" s="65"/>
      <c r="F513" s="33"/>
      <c r="G513" s="108"/>
      <c r="H513" s="69"/>
      <c r="I513" s="34"/>
      <c r="J513" s="34"/>
      <c r="K513" s="35"/>
      <c r="L513" s="35"/>
      <c r="M513" s="39"/>
      <c r="N513" s="52"/>
      <c r="O513" s="36"/>
      <c r="P513" s="62"/>
      <c r="Q513" s="55"/>
      <c r="R513" s="56"/>
      <c r="S513" s="56"/>
      <c r="T513" s="56"/>
      <c r="U513" s="57"/>
      <c r="V513" s="56"/>
      <c r="W513" s="56"/>
      <c r="X513" s="56"/>
      <c r="Y513" s="56"/>
      <c r="Z513" s="56"/>
      <c r="AA513" s="57"/>
      <c r="AB513" s="56"/>
      <c r="AC513" s="64"/>
      <c r="IV513" s="68"/>
      <c r="XFD513" s="121"/>
    </row>
    <row r="514" spans="1:256 16384:16384" ht="49.8" hidden="1" customHeight="1" x14ac:dyDescent="0.25">
      <c r="A514" s="67">
        <f t="shared" si="11"/>
        <v>511</v>
      </c>
      <c r="B514" s="31" t="e">
        <f>VLOOKUP(R514,Háttér!B$9:G$20,6,0)</f>
        <v>#N/A</v>
      </c>
      <c r="C514" s="38"/>
      <c r="D514" s="32"/>
      <c r="E514" s="65"/>
      <c r="F514" s="33"/>
      <c r="G514" s="108"/>
      <c r="H514" s="69"/>
      <c r="I514" s="34"/>
      <c r="J514" s="34"/>
      <c r="K514" s="35"/>
      <c r="L514" s="35"/>
      <c r="M514" s="39"/>
      <c r="N514" s="52"/>
      <c r="O514" s="36"/>
      <c r="P514" s="62"/>
      <c r="Q514" s="55"/>
      <c r="R514" s="56"/>
      <c r="S514" s="56"/>
      <c r="T514" s="56"/>
      <c r="U514" s="57"/>
      <c r="V514" s="56"/>
      <c r="W514" s="56"/>
      <c r="X514" s="56"/>
      <c r="Y514" s="56"/>
      <c r="Z514" s="56"/>
      <c r="AA514" s="57"/>
      <c r="AB514" s="56"/>
      <c r="AC514" s="64"/>
      <c r="IV514" s="68"/>
      <c r="XFD514" s="121"/>
    </row>
    <row r="515" spans="1:256 16384:16384" ht="49.8" hidden="1" customHeight="1" x14ac:dyDescent="0.25">
      <c r="A515" s="67">
        <f t="shared" si="11"/>
        <v>512</v>
      </c>
      <c r="B515" s="31" t="e">
        <f>VLOOKUP(R515,Háttér!B$9:G$20,6,0)</f>
        <v>#N/A</v>
      </c>
      <c r="C515" s="38"/>
      <c r="D515" s="32"/>
      <c r="E515" s="65"/>
      <c r="F515" s="33"/>
      <c r="G515" s="108"/>
      <c r="H515" s="69"/>
      <c r="I515" s="34"/>
      <c r="J515" s="34"/>
      <c r="K515" s="35"/>
      <c r="L515" s="35"/>
      <c r="M515" s="39"/>
      <c r="N515" s="52"/>
      <c r="O515" s="36"/>
      <c r="P515" s="62"/>
      <c r="Q515" s="55"/>
      <c r="R515" s="56"/>
      <c r="S515" s="56"/>
      <c r="T515" s="56"/>
      <c r="U515" s="57"/>
      <c r="V515" s="56"/>
      <c r="W515" s="56"/>
      <c r="X515" s="56"/>
      <c r="Y515" s="56"/>
      <c r="Z515" s="56"/>
      <c r="AA515" s="57"/>
      <c r="AB515" s="56"/>
      <c r="AC515" s="64"/>
      <c r="IV515" s="68"/>
      <c r="XFD515" s="121"/>
    </row>
    <row r="516" spans="1:256 16384:16384" ht="49.8" hidden="1" customHeight="1" x14ac:dyDescent="0.25">
      <c r="A516" s="67">
        <f t="shared" si="11"/>
        <v>513</v>
      </c>
      <c r="B516" s="31" t="e">
        <f>VLOOKUP(R516,Háttér!B$9:G$20,6,0)</f>
        <v>#N/A</v>
      </c>
      <c r="C516" s="38"/>
      <c r="D516" s="32"/>
      <c r="E516" s="65"/>
      <c r="F516" s="33"/>
      <c r="G516" s="108"/>
      <c r="H516" s="69"/>
      <c r="I516" s="34"/>
      <c r="J516" s="34"/>
      <c r="K516" s="35"/>
      <c r="L516" s="35"/>
      <c r="M516" s="39"/>
      <c r="N516" s="52"/>
      <c r="O516" s="36"/>
      <c r="P516" s="62"/>
      <c r="Q516" s="55"/>
      <c r="R516" s="56"/>
      <c r="S516" s="56"/>
      <c r="T516" s="56"/>
      <c r="U516" s="57"/>
      <c r="V516" s="56"/>
      <c r="W516" s="56"/>
      <c r="X516" s="56"/>
      <c r="Y516" s="56"/>
      <c r="Z516" s="56"/>
      <c r="AA516" s="57"/>
      <c r="AB516" s="56"/>
      <c r="AC516" s="64"/>
      <c r="IV516" s="68"/>
      <c r="XFD516" s="121"/>
    </row>
    <row r="517" spans="1:256 16384:16384" ht="49.8" hidden="1" customHeight="1" x14ac:dyDescent="0.25">
      <c r="A517" s="67">
        <f t="shared" ref="A517:A580" si="12">A516+1</f>
        <v>514</v>
      </c>
      <c r="B517" s="31" t="e">
        <f>VLOOKUP(R517,Háttér!B$9:G$20,6,0)</f>
        <v>#N/A</v>
      </c>
      <c r="C517" s="38"/>
      <c r="D517" s="32"/>
      <c r="E517" s="65"/>
      <c r="F517" s="33"/>
      <c r="G517" s="108"/>
      <c r="H517" s="69"/>
      <c r="I517" s="34"/>
      <c r="J517" s="34"/>
      <c r="K517" s="35"/>
      <c r="L517" s="35"/>
      <c r="M517" s="39"/>
      <c r="N517" s="52"/>
      <c r="O517" s="36"/>
      <c r="P517" s="62"/>
      <c r="Q517" s="55"/>
      <c r="R517" s="56"/>
      <c r="S517" s="56"/>
      <c r="T517" s="56"/>
      <c r="U517" s="57"/>
      <c r="V517" s="56"/>
      <c r="W517" s="56"/>
      <c r="X517" s="56"/>
      <c r="Y517" s="56"/>
      <c r="Z517" s="56"/>
      <c r="AA517" s="57"/>
      <c r="AB517" s="56"/>
      <c r="AC517" s="64"/>
      <c r="IV517" s="68"/>
      <c r="XFD517" s="121"/>
    </row>
    <row r="518" spans="1:256 16384:16384" ht="49.8" hidden="1" customHeight="1" x14ac:dyDescent="0.25">
      <c r="A518" s="67">
        <f t="shared" si="12"/>
        <v>515</v>
      </c>
      <c r="B518" s="31" t="e">
        <f>VLOOKUP(R518,Háttér!B$9:G$20,6,0)</f>
        <v>#N/A</v>
      </c>
      <c r="C518" s="38"/>
      <c r="D518" s="32"/>
      <c r="E518" s="65"/>
      <c r="F518" s="33"/>
      <c r="G518" s="108"/>
      <c r="H518" s="69"/>
      <c r="I518" s="34"/>
      <c r="J518" s="34"/>
      <c r="K518" s="35"/>
      <c r="L518" s="35"/>
      <c r="M518" s="39"/>
      <c r="N518" s="52"/>
      <c r="O518" s="36"/>
      <c r="P518" s="62"/>
      <c r="Q518" s="55"/>
      <c r="R518" s="56"/>
      <c r="S518" s="56"/>
      <c r="T518" s="56"/>
      <c r="U518" s="57"/>
      <c r="V518" s="56"/>
      <c r="W518" s="56"/>
      <c r="X518" s="56"/>
      <c r="Y518" s="56"/>
      <c r="Z518" s="56"/>
      <c r="AA518" s="57"/>
      <c r="AB518" s="56"/>
      <c r="AC518" s="64"/>
      <c r="IV518" s="68"/>
      <c r="XFD518" s="121"/>
    </row>
    <row r="519" spans="1:256 16384:16384" ht="49.8" hidden="1" customHeight="1" x14ac:dyDescent="0.25">
      <c r="A519" s="67">
        <f t="shared" si="12"/>
        <v>516</v>
      </c>
      <c r="B519" s="31" t="e">
        <f>VLOOKUP(R519,Háttér!B$9:G$20,6,0)</f>
        <v>#N/A</v>
      </c>
      <c r="C519" s="38"/>
      <c r="D519" s="32"/>
      <c r="E519" s="65"/>
      <c r="F519" s="33"/>
      <c r="G519" s="108"/>
      <c r="H519" s="69"/>
      <c r="I519" s="34"/>
      <c r="J519" s="34"/>
      <c r="K519" s="35"/>
      <c r="L519" s="35"/>
      <c r="M519" s="39"/>
      <c r="N519" s="52"/>
      <c r="O519" s="36"/>
      <c r="P519" s="62"/>
      <c r="Q519" s="55"/>
      <c r="R519" s="56"/>
      <c r="S519" s="56"/>
      <c r="T519" s="56"/>
      <c r="U519" s="57"/>
      <c r="V519" s="56"/>
      <c r="W519" s="56"/>
      <c r="X519" s="56"/>
      <c r="Y519" s="56"/>
      <c r="Z519" s="56"/>
      <c r="AA519" s="57"/>
      <c r="AB519" s="56"/>
      <c r="AC519" s="64"/>
      <c r="IV519" s="68"/>
      <c r="XFD519" s="121"/>
    </row>
    <row r="520" spans="1:256 16384:16384" ht="49.8" hidden="1" customHeight="1" x14ac:dyDescent="0.25">
      <c r="A520" s="67">
        <f t="shared" si="12"/>
        <v>517</v>
      </c>
      <c r="B520" s="31" t="e">
        <f>VLOOKUP(R520,Háttér!B$9:G$20,6,0)</f>
        <v>#N/A</v>
      </c>
      <c r="C520" s="38"/>
      <c r="D520" s="32"/>
      <c r="E520" s="65"/>
      <c r="F520" s="33"/>
      <c r="G520" s="108"/>
      <c r="H520" s="69"/>
      <c r="I520" s="34"/>
      <c r="J520" s="34"/>
      <c r="K520" s="35"/>
      <c r="L520" s="35"/>
      <c r="M520" s="39"/>
      <c r="N520" s="52"/>
      <c r="O520" s="36"/>
      <c r="P520" s="62"/>
      <c r="Q520" s="55"/>
      <c r="R520" s="56"/>
      <c r="S520" s="56"/>
      <c r="T520" s="56"/>
      <c r="U520" s="57"/>
      <c r="V520" s="56"/>
      <c r="W520" s="56"/>
      <c r="X520" s="56"/>
      <c r="Y520" s="56"/>
      <c r="Z520" s="56"/>
      <c r="AA520" s="57"/>
      <c r="AB520" s="56"/>
      <c r="AC520" s="64"/>
      <c r="IV520" s="68"/>
      <c r="XFD520" s="121"/>
    </row>
    <row r="521" spans="1:256 16384:16384" ht="49.8" hidden="1" customHeight="1" x14ac:dyDescent="0.25">
      <c r="A521" s="67">
        <f t="shared" si="12"/>
        <v>518</v>
      </c>
      <c r="B521" s="31" t="e">
        <f>VLOOKUP(R521,Háttér!B$9:G$20,6,0)</f>
        <v>#N/A</v>
      </c>
      <c r="C521" s="38"/>
      <c r="D521" s="32"/>
      <c r="E521" s="65"/>
      <c r="F521" s="33"/>
      <c r="G521" s="108"/>
      <c r="H521" s="69"/>
      <c r="I521" s="34"/>
      <c r="J521" s="34"/>
      <c r="K521" s="35"/>
      <c r="L521" s="35"/>
      <c r="M521" s="39"/>
      <c r="N521" s="52"/>
      <c r="O521" s="36"/>
      <c r="P521" s="62"/>
      <c r="Q521" s="55"/>
      <c r="R521" s="56"/>
      <c r="S521" s="56"/>
      <c r="T521" s="56"/>
      <c r="U521" s="57"/>
      <c r="V521" s="56"/>
      <c r="W521" s="56"/>
      <c r="X521" s="56"/>
      <c r="Y521" s="56"/>
      <c r="Z521" s="56"/>
      <c r="AA521" s="57"/>
      <c r="AB521" s="56"/>
      <c r="AC521" s="64"/>
      <c r="IV521" s="68"/>
      <c r="XFD521" s="121"/>
    </row>
    <row r="522" spans="1:256 16384:16384" ht="49.8" hidden="1" customHeight="1" x14ac:dyDescent="0.25">
      <c r="A522" s="67">
        <f t="shared" si="12"/>
        <v>519</v>
      </c>
      <c r="B522" s="31" t="e">
        <f>VLOOKUP(R522,Háttér!B$9:G$20,6,0)</f>
        <v>#N/A</v>
      </c>
      <c r="C522" s="38"/>
      <c r="D522" s="32"/>
      <c r="E522" s="65"/>
      <c r="F522" s="33"/>
      <c r="G522" s="108"/>
      <c r="H522" s="69"/>
      <c r="I522" s="34"/>
      <c r="J522" s="34"/>
      <c r="K522" s="35"/>
      <c r="L522" s="35"/>
      <c r="M522" s="39"/>
      <c r="N522" s="52"/>
      <c r="O522" s="36"/>
      <c r="P522" s="62"/>
      <c r="Q522" s="55"/>
      <c r="R522" s="56"/>
      <c r="S522" s="56"/>
      <c r="T522" s="56"/>
      <c r="U522" s="57"/>
      <c r="V522" s="56"/>
      <c r="W522" s="56"/>
      <c r="X522" s="56"/>
      <c r="Y522" s="56"/>
      <c r="Z522" s="56"/>
      <c r="AA522" s="57"/>
      <c r="AB522" s="56"/>
      <c r="AC522" s="64"/>
      <c r="IV522" s="68"/>
      <c r="XFD522" s="121"/>
    </row>
    <row r="523" spans="1:256 16384:16384" ht="49.8" hidden="1" customHeight="1" x14ac:dyDescent="0.25">
      <c r="A523" s="67">
        <f t="shared" si="12"/>
        <v>520</v>
      </c>
      <c r="B523" s="31" t="e">
        <f>VLOOKUP(R523,Háttér!B$9:G$20,6,0)</f>
        <v>#N/A</v>
      </c>
      <c r="C523" s="38"/>
      <c r="D523" s="32"/>
      <c r="E523" s="65"/>
      <c r="F523" s="33"/>
      <c r="G523" s="108"/>
      <c r="H523" s="69"/>
      <c r="I523" s="34"/>
      <c r="J523" s="34"/>
      <c r="K523" s="35"/>
      <c r="L523" s="35"/>
      <c r="M523" s="39"/>
      <c r="N523" s="52"/>
      <c r="O523" s="36"/>
      <c r="P523" s="62"/>
      <c r="Q523" s="55"/>
      <c r="R523" s="56"/>
      <c r="S523" s="56"/>
      <c r="T523" s="56"/>
      <c r="U523" s="57"/>
      <c r="V523" s="56"/>
      <c r="W523" s="56"/>
      <c r="X523" s="56"/>
      <c r="Y523" s="56"/>
      <c r="Z523" s="56"/>
      <c r="AA523" s="57"/>
      <c r="AB523" s="56"/>
      <c r="AC523" s="64"/>
      <c r="IV523" s="68"/>
      <c r="XFD523" s="121"/>
    </row>
    <row r="524" spans="1:256 16384:16384" ht="49.8" hidden="1" customHeight="1" x14ac:dyDescent="0.25">
      <c r="A524" s="67">
        <f t="shared" si="12"/>
        <v>521</v>
      </c>
      <c r="B524" s="31" t="e">
        <f>VLOOKUP(R524,Háttér!B$9:G$20,6,0)</f>
        <v>#N/A</v>
      </c>
      <c r="C524" s="38"/>
      <c r="D524" s="32"/>
      <c r="E524" s="65"/>
      <c r="F524" s="33"/>
      <c r="G524" s="108"/>
      <c r="H524" s="69"/>
      <c r="I524" s="34"/>
      <c r="J524" s="34"/>
      <c r="K524" s="35"/>
      <c r="L524" s="35"/>
      <c r="M524" s="39"/>
      <c r="N524" s="52"/>
      <c r="O524" s="36"/>
      <c r="P524" s="62"/>
      <c r="Q524" s="55"/>
      <c r="R524" s="56"/>
      <c r="S524" s="56"/>
      <c r="T524" s="56"/>
      <c r="U524" s="57"/>
      <c r="V524" s="56"/>
      <c r="W524" s="56"/>
      <c r="X524" s="56"/>
      <c r="Y524" s="56"/>
      <c r="Z524" s="56"/>
      <c r="AA524" s="57"/>
      <c r="AB524" s="56"/>
      <c r="AC524" s="64"/>
      <c r="IV524" s="68"/>
      <c r="XFD524" s="121"/>
    </row>
    <row r="525" spans="1:256 16384:16384" ht="49.8" hidden="1" customHeight="1" x14ac:dyDescent="0.25">
      <c r="A525" s="67">
        <f t="shared" si="12"/>
        <v>522</v>
      </c>
      <c r="B525" s="31" t="e">
        <f>VLOOKUP(R525,Háttér!B$9:G$20,6,0)</f>
        <v>#N/A</v>
      </c>
      <c r="C525" s="38"/>
      <c r="D525" s="32"/>
      <c r="E525" s="65"/>
      <c r="F525" s="33"/>
      <c r="G525" s="108"/>
      <c r="H525" s="69"/>
      <c r="I525" s="34"/>
      <c r="J525" s="34"/>
      <c r="K525" s="35"/>
      <c r="L525" s="35"/>
      <c r="M525" s="39"/>
      <c r="N525" s="52"/>
      <c r="O525" s="36"/>
      <c r="P525" s="62"/>
      <c r="Q525" s="55"/>
      <c r="R525" s="56"/>
      <c r="S525" s="56"/>
      <c r="T525" s="56"/>
      <c r="U525" s="57"/>
      <c r="V525" s="56"/>
      <c r="W525" s="56"/>
      <c r="X525" s="56"/>
      <c r="Y525" s="56"/>
      <c r="Z525" s="56"/>
      <c r="AA525" s="57"/>
      <c r="AB525" s="56"/>
      <c r="AC525" s="64"/>
      <c r="IV525" s="68"/>
      <c r="XFD525" s="121"/>
    </row>
    <row r="526" spans="1:256 16384:16384" ht="49.8" hidden="1" customHeight="1" x14ac:dyDescent="0.25">
      <c r="A526" s="67">
        <f t="shared" si="12"/>
        <v>523</v>
      </c>
      <c r="B526" s="31" t="e">
        <f>VLOOKUP(R526,Háttér!B$9:G$20,6,0)</f>
        <v>#N/A</v>
      </c>
      <c r="C526" s="38"/>
      <c r="D526" s="32"/>
      <c r="E526" s="65"/>
      <c r="F526" s="33"/>
      <c r="G526" s="108"/>
      <c r="H526" s="69"/>
      <c r="I526" s="34"/>
      <c r="J526" s="34"/>
      <c r="K526" s="35"/>
      <c r="L526" s="35"/>
      <c r="M526" s="39"/>
      <c r="N526" s="52"/>
      <c r="O526" s="36"/>
      <c r="P526" s="62"/>
      <c r="Q526" s="55"/>
      <c r="R526" s="56"/>
      <c r="S526" s="56"/>
      <c r="T526" s="56"/>
      <c r="U526" s="57"/>
      <c r="V526" s="56"/>
      <c r="W526" s="56"/>
      <c r="X526" s="56"/>
      <c r="Y526" s="56"/>
      <c r="Z526" s="56"/>
      <c r="AA526" s="57"/>
      <c r="AB526" s="56"/>
      <c r="AC526" s="64"/>
      <c r="IV526" s="68"/>
      <c r="XFD526" s="121"/>
    </row>
    <row r="527" spans="1:256 16384:16384" ht="49.8" hidden="1" customHeight="1" x14ac:dyDescent="0.25">
      <c r="A527" s="67">
        <f t="shared" si="12"/>
        <v>524</v>
      </c>
      <c r="B527" s="31" t="e">
        <f>VLOOKUP(R527,Háttér!B$9:G$20,6,0)</f>
        <v>#N/A</v>
      </c>
      <c r="C527" s="38"/>
      <c r="D527" s="32"/>
      <c r="E527" s="65"/>
      <c r="F527" s="33"/>
      <c r="G527" s="108"/>
      <c r="H527" s="69"/>
      <c r="I527" s="34"/>
      <c r="J527" s="34"/>
      <c r="K527" s="35"/>
      <c r="L527" s="35"/>
      <c r="M527" s="39"/>
      <c r="N527" s="52"/>
      <c r="O527" s="36"/>
      <c r="P527" s="62"/>
      <c r="Q527" s="55"/>
      <c r="R527" s="56"/>
      <c r="S527" s="56"/>
      <c r="T527" s="56"/>
      <c r="U527" s="57"/>
      <c r="V527" s="56"/>
      <c r="W527" s="56"/>
      <c r="X527" s="56"/>
      <c r="Y527" s="56"/>
      <c r="Z527" s="56"/>
      <c r="AA527" s="57"/>
      <c r="AB527" s="56"/>
      <c r="AC527" s="64"/>
      <c r="IV527" s="68"/>
      <c r="XFD527" s="121"/>
    </row>
    <row r="528" spans="1:256 16384:16384" ht="49.8" hidden="1" customHeight="1" x14ac:dyDescent="0.25">
      <c r="A528" s="67">
        <f t="shared" si="12"/>
        <v>525</v>
      </c>
      <c r="B528" s="31" t="e">
        <f>VLOOKUP(R528,Háttér!B$9:G$20,6,0)</f>
        <v>#N/A</v>
      </c>
      <c r="C528" s="38"/>
      <c r="D528" s="32"/>
      <c r="E528" s="65"/>
      <c r="F528" s="33"/>
      <c r="G528" s="108"/>
      <c r="H528" s="69"/>
      <c r="I528" s="34"/>
      <c r="J528" s="34"/>
      <c r="K528" s="35"/>
      <c r="L528" s="35"/>
      <c r="M528" s="39"/>
      <c r="N528" s="52"/>
      <c r="O528" s="36"/>
      <c r="P528" s="62"/>
      <c r="Q528" s="55"/>
      <c r="R528" s="56"/>
      <c r="S528" s="56"/>
      <c r="T528" s="56"/>
      <c r="U528" s="57"/>
      <c r="V528" s="56"/>
      <c r="W528" s="56"/>
      <c r="X528" s="56"/>
      <c r="Y528" s="56"/>
      <c r="Z528" s="56"/>
      <c r="AA528" s="57"/>
      <c r="AB528" s="56"/>
      <c r="AC528" s="64"/>
      <c r="IV528" s="68"/>
      <c r="XFD528" s="121"/>
    </row>
    <row r="529" spans="1:256 16384:16384" ht="49.8" hidden="1" customHeight="1" x14ac:dyDescent="0.25">
      <c r="A529" s="67">
        <f t="shared" si="12"/>
        <v>526</v>
      </c>
      <c r="B529" s="31" t="e">
        <f>VLOOKUP(R529,Háttér!B$9:G$20,6,0)</f>
        <v>#N/A</v>
      </c>
      <c r="C529" s="38"/>
      <c r="D529" s="32"/>
      <c r="E529" s="65"/>
      <c r="F529" s="33"/>
      <c r="G529" s="108"/>
      <c r="H529" s="69"/>
      <c r="I529" s="34"/>
      <c r="J529" s="34"/>
      <c r="K529" s="35"/>
      <c r="L529" s="35"/>
      <c r="M529" s="39"/>
      <c r="N529" s="52"/>
      <c r="O529" s="36"/>
      <c r="P529" s="62"/>
      <c r="Q529" s="55"/>
      <c r="R529" s="56"/>
      <c r="S529" s="56"/>
      <c r="T529" s="56"/>
      <c r="U529" s="57"/>
      <c r="V529" s="56"/>
      <c r="W529" s="56"/>
      <c r="X529" s="56"/>
      <c r="Y529" s="56"/>
      <c r="Z529" s="56"/>
      <c r="AA529" s="57"/>
      <c r="AB529" s="56"/>
      <c r="AC529" s="64"/>
      <c r="IV529" s="68"/>
      <c r="XFD529" s="121"/>
    </row>
    <row r="530" spans="1:256 16384:16384" ht="49.8" hidden="1" customHeight="1" x14ac:dyDescent="0.25">
      <c r="A530" s="67">
        <f t="shared" si="12"/>
        <v>527</v>
      </c>
      <c r="B530" s="31" t="e">
        <f>VLOOKUP(R530,Háttér!B$9:G$20,6,0)</f>
        <v>#N/A</v>
      </c>
      <c r="C530" s="38"/>
      <c r="D530" s="32"/>
      <c r="E530" s="65"/>
      <c r="F530" s="33"/>
      <c r="G530" s="108"/>
      <c r="H530" s="69"/>
      <c r="I530" s="34"/>
      <c r="J530" s="34"/>
      <c r="K530" s="35"/>
      <c r="L530" s="35"/>
      <c r="M530" s="39"/>
      <c r="N530" s="52"/>
      <c r="O530" s="36"/>
      <c r="P530" s="62"/>
      <c r="Q530" s="55"/>
      <c r="R530" s="56"/>
      <c r="S530" s="56"/>
      <c r="T530" s="56"/>
      <c r="U530" s="57"/>
      <c r="V530" s="56"/>
      <c r="W530" s="56"/>
      <c r="X530" s="56"/>
      <c r="Y530" s="56"/>
      <c r="Z530" s="56"/>
      <c r="AA530" s="57"/>
      <c r="AB530" s="56"/>
      <c r="AC530" s="64"/>
      <c r="IV530" s="68"/>
      <c r="XFD530" s="121"/>
    </row>
    <row r="531" spans="1:256 16384:16384" ht="49.8" hidden="1" customHeight="1" x14ac:dyDescent="0.25">
      <c r="A531" s="67">
        <f t="shared" si="12"/>
        <v>528</v>
      </c>
      <c r="B531" s="31" t="e">
        <f>VLOOKUP(R531,Háttér!B$9:G$20,6,0)</f>
        <v>#N/A</v>
      </c>
      <c r="C531" s="38"/>
      <c r="D531" s="32"/>
      <c r="E531" s="65"/>
      <c r="F531" s="33"/>
      <c r="G531" s="108"/>
      <c r="H531" s="69"/>
      <c r="I531" s="34"/>
      <c r="J531" s="34"/>
      <c r="K531" s="35"/>
      <c r="L531" s="35"/>
      <c r="M531" s="39"/>
      <c r="N531" s="52"/>
      <c r="O531" s="36"/>
      <c r="P531" s="62"/>
      <c r="Q531" s="55"/>
      <c r="R531" s="56"/>
      <c r="S531" s="56"/>
      <c r="T531" s="56"/>
      <c r="U531" s="57"/>
      <c r="V531" s="56"/>
      <c r="W531" s="56"/>
      <c r="X531" s="56"/>
      <c r="Y531" s="56"/>
      <c r="Z531" s="56"/>
      <c r="AA531" s="57"/>
      <c r="AB531" s="56"/>
      <c r="AC531" s="64"/>
      <c r="IV531" s="68"/>
      <c r="XFD531" s="121"/>
    </row>
    <row r="532" spans="1:256 16384:16384" ht="49.8" hidden="1" customHeight="1" x14ac:dyDescent="0.25">
      <c r="A532" s="67">
        <f t="shared" si="12"/>
        <v>529</v>
      </c>
      <c r="B532" s="31" t="e">
        <f>VLOOKUP(R532,Háttér!B$9:G$20,6,0)</f>
        <v>#N/A</v>
      </c>
      <c r="C532" s="38"/>
      <c r="D532" s="32"/>
      <c r="E532" s="65"/>
      <c r="F532" s="33"/>
      <c r="G532" s="108"/>
      <c r="H532" s="69"/>
      <c r="I532" s="34"/>
      <c r="J532" s="34"/>
      <c r="K532" s="35"/>
      <c r="L532" s="35"/>
      <c r="M532" s="39"/>
      <c r="N532" s="52"/>
      <c r="O532" s="36"/>
      <c r="P532" s="62"/>
      <c r="Q532" s="55"/>
      <c r="R532" s="56"/>
      <c r="S532" s="56"/>
      <c r="T532" s="56"/>
      <c r="U532" s="57"/>
      <c r="V532" s="56"/>
      <c r="W532" s="56"/>
      <c r="X532" s="56"/>
      <c r="Y532" s="56"/>
      <c r="Z532" s="56"/>
      <c r="AA532" s="57"/>
      <c r="AB532" s="56"/>
      <c r="AC532" s="64"/>
      <c r="IV532" s="68"/>
      <c r="XFD532" s="121"/>
    </row>
    <row r="533" spans="1:256 16384:16384" ht="49.8" hidden="1" customHeight="1" x14ac:dyDescent="0.25">
      <c r="A533" s="67">
        <f t="shared" si="12"/>
        <v>530</v>
      </c>
      <c r="B533" s="31" t="e">
        <f>VLOOKUP(R533,Háttér!B$9:G$20,6,0)</f>
        <v>#N/A</v>
      </c>
      <c r="C533" s="38"/>
      <c r="D533" s="32"/>
      <c r="E533" s="65"/>
      <c r="F533" s="33"/>
      <c r="G533" s="108"/>
      <c r="H533" s="69"/>
      <c r="I533" s="34"/>
      <c r="J533" s="34"/>
      <c r="K533" s="35"/>
      <c r="L533" s="35"/>
      <c r="M533" s="39"/>
      <c r="N533" s="52"/>
      <c r="O533" s="36"/>
      <c r="P533" s="62"/>
      <c r="Q533" s="55"/>
      <c r="R533" s="56"/>
      <c r="S533" s="56"/>
      <c r="T533" s="56"/>
      <c r="U533" s="57"/>
      <c r="V533" s="56"/>
      <c r="W533" s="56"/>
      <c r="X533" s="56"/>
      <c r="Y533" s="56"/>
      <c r="Z533" s="56"/>
      <c r="AA533" s="57"/>
      <c r="AB533" s="56"/>
      <c r="AC533" s="64"/>
      <c r="IV533" s="68"/>
      <c r="XFD533" s="121"/>
    </row>
    <row r="534" spans="1:256 16384:16384" ht="49.8" hidden="1" customHeight="1" x14ac:dyDescent="0.25">
      <c r="A534" s="67">
        <f t="shared" si="12"/>
        <v>531</v>
      </c>
      <c r="B534" s="31" t="e">
        <f>VLOOKUP(R534,Háttér!B$9:G$20,6,0)</f>
        <v>#N/A</v>
      </c>
      <c r="C534" s="38"/>
      <c r="D534" s="32"/>
      <c r="E534" s="65"/>
      <c r="F534" s="33"/>
      <c r="G534" s="108"/>
      <c r="H534" s="69"/>
      <c r="I534" s="34"/>
      <c r="J534" s="34"/>
      <c r="K534" s="35"/>
      <c r="L534" s="35"/>
      <c r="M534" s="39"/>
      <c r="N534" s="52"/>
      <c r="O534" s="36"/>
      <c r="P534" s="62"/>
      <c r="Q534" s="55"/>
      <c r="R534" s="56"/>
      <c r="S534" s="56"/>
      <c r="T534" s="56"/>
      <c r="U534" s="57"/>
      <c r="V534" s="56"/>
      <c r="W534" s="56"/>
      <c r="X534" s="56"/>
      <c r="Y534" s="56"/>
      <c r="Z534" s="56"/>
      <c r="AA534" s="57"/>
      <c r="AB534" s="56"/>
      <c r="AC534" s="64"/>
      <c r="IV534" s="68"/>
      <c r="XFD534" s="121"/>
    </row>
    <row r="535" spans="1:256 16384:16384" ht="49.8" hidden="1" customHeight="1" x14ac:dyDescent="0.25">
      <c r="A535" s="67">
        <f t="shared" si="12"/>
        <v>532</v>
      </c>
      <c r="B535" s="31" t="e">
        <f>VLOOKUP(R535,Háttér!B$9:G$20,6,0)</f>
        <v>#N/A</v>
      </c>
      <c r="C535" s="38"/>
      <c r="D535" s="32"/>
      <c r="E535" s="65"/>
      <c r="F535" s="33"/>
      <c r="G535" s="108"/>
      <c r="H535" s="69"/>
      <c r="I535" s="34"/>
      <c r="J535" s="34"/>
      <c r="K535" s="35"/>
      <c r="L535" s="35"/>
      <c r="M535" s="39"/>
      <c r="N535" s="52"/>
      <c r="O535" s="36"/>
      <c r="P535" s="62"/>
      <c r="Q535" s="55"/>
      <c r="R535" s="56"/>
      <c r="S535" s="56"/>
      <c r="T535" s="56"/>
      <c r="U535" s="57"/>
      <c r="V535" s="56"/>
      <c r="W535" s="56"/>
      <c r="X535" s="56"/>
      <c r="Y535" s="56"/>
      <c r="Z535" s="56"/>
      <c r="AA535" s="57"/>
      <c r="AB535" s="56"/>
      <c r="AC535" s="64"/>
      <c r="IV535" s="68"/>
      <c r="XFD535" s="121"/>
    </row>
    <row r="536" spans="1:256 16384:16384" ht="49.8" hidden="1" customHeight="1" x14ac:dyDescent="0.25">
      <c r="A536" s="67">
        <f t="shared" si="12"/>
        <v>533</v>
      </c>
      <c r="B536" s="31" t="e">
        <f>VLOOKUP(R536,Háttér!B$9:G$20,6,0)</f>
        <v>#N/A</v>
      </c>
      <c r="C536" s="38"/>
      <c r="D536" s="32"/>
      <c r="E536" s="65"/>
      <c r="F536" s="33"/>
      <c r="G536" s="108"/>
      <c r="H536" s="69"/>
      <c r="I536" s="34"/>
      <c r="J536" s="34"/>
      <c r="K536" s="35"/>
      <c r="L536" s="35"/>
      <c r="M536" s="39"/>
      <c r="N536" s="52"/>
      <c r="O536" s="36"/>
      <c r="P536" s="62"/>
      <c r="Q536" s="55"/>
      <c r="R536" s="56"/>
      <c r="S536" s="56"/>
      <c r="T536" s="56"/>
      <c r="U536" s="57"/>
      <c r="V536" s="56"/>
      <c r="W536" s="56"/>
      <c r="X536" s="56"/>
      <c r="Y536" s="56"/>
      <c r="Z536" s="56"/>
      <c r="AA536" s="57"/>
      <c r="AB536" s="56"/>
      <c r="AC536" s="64"/>
      <c r="IV536" s="68"/>
      <c r="XFD536" s="121"/>
    </row>
    <row r="537" spans="1:256 16384:16384" ht="49.8" hidden="1" customHeight="1" x14ac:dyDescent="0.25">
      <c r="A537" s="67">
        <f t="shared" si="12"/>
        <v>534</v>
      </c>
      <c r="B537" s="31" t="e">
        <f>VLOOKUP(R537,Háttér!B$9:G$20,6,0)</f>
        <v>#N/A</v>
      </c>
      <c r="C537" s="38"/>
      <c r="D537" s="32"/>
      <c r="E537" s="65"/>
      <c r="F537" s="33"/>
      <c r="G537" s="108"/>
      <c r="H537" s="69"/>
      <c r="I537" s="34"/>
      <c r="J537" s="34"/>
      <c r="K537" s="35"/>
      <c r="L537" s="35"/>
      <c r="M537" s="39"/>
      <c r="N537" s="52"/>
      <c r="O537" s="36"/>
      <c r="P537" s="62"/>
      <c r="Q537" s="55"/>
      <c r="R537" s="56"/>
      <c r="S537" s="56"/>
      <c r="T537" s="56"/>
      <c r="U537" s="57"/>
      <c r="V537" s="56"/>
      <c r="W537" s="56"/>
      <c r="X537" s="56"/>
      <c r="Y537" s="56"/>
      <c r="Z537" s="56"/>
      <c r="AA537" s="57"/>
      <c r="AB537" s="60"/>
      <c r="AC537" s="64"/>
      <c r="IV537" s="68"/>
      <c r="XFD537" s="121"/>
    </row>
    <row r="538" spans="1:256 16384:16384" ht="49.8" hidden="1" customHeight="1" x14ac:dyDescent="0.25">
      <c r="A538" s="67">
        <f t="shared" si="12"/>
        <v>535</v>
      </c>
      <c r="B538" s="31" t="e">
        <f>VLOOKUP(R538,Háttér!B$9:G$20,6,0)</f>
        <v>#N/A</v>
      </c>
      <c r="C538" s="38"/>
      <c r="D538" s="32"/>
      <c r="E538" s="65"/>
      <c r="F538" s="33"/>
      <c r="G538" s="108"/>
      <c r="H538" s="69"/>
      <c r="I538" s="34"/>
      <c r="J538" s="34"/>
      <c r="K538" s="35"/>
      <c r="L538" s="35"/>
      <c r="M538" s="39"/>
      <c r="N538" s="52"/>
      <c r="O538" s="36"/>
      <c r="P538" s="62"/>
      <c r="Q538" s="55"/>
      <c r="R538" s="56"/>
      <c r="S538" s="56"/>
      <c r="T538" s="56"/>
      <c r="U538" s="57"/>
      <c r="V538" s="56"/>
      <c r="W538" s="56"/>
      <c r="X538" s="56"/>
      <c r="Y538" s="56"/>
      <c r="Z538" s="56"/>
      <c r="AA538" s="57"/>
      <c r="AB538" s="60"/>
      <c r="AC538" s="64"/>
      <c r="IV538" s="68"/>
      <c r="XFD538" s="121"/>
    </row>
    <row r="539" spans="1:256 16384:16384" ht="49.8" hidden="1" customHeight="1" x14ac:dyDescent="0.25">
      <c r="A539" s="67">
        <f t="shared" si="12"/>
        <v>536</v>
      </c>
      <c r="B539" s="31" t="e">
        <f>VLOOKUP(R539,Háttér!B$9:G$20,6,0)</f>
        <v>#N/A</v>
      </c>
      <c r="C539" s="38"/>
      <c r="D539" s="32"/>
      <c r="E539" s="65"/>
      <c r="F539" s="33"/>
      <c r="G539" s="108"/>
      <c r="H539" s="69"/>
      <c r="I539" s="34"/>
      <c r="J539" s="34"/>
      <c r="K539" s="35"/>
      <c r="L539" s="35"/>
      <c r="M539" s="39"/>
      <c r="N539" s="52"/>
      <c r="O539" s="36"/>
      <c r="P539" s="62"/>
      <c r="Q539" s="55"/>
      <c r="R539" s="56"/>
      <c r="S539" s="56"/>
      <c r="T539" s="56"/>
      <c r="U539" s="57"/>
      <c r="V539" s="56"/>
      <c r="W539" s="56"/>
      <c r="X539" s="56"/>
      <c r="Y539" s="56"/>
      <c r="Z539" s="56"/>
      <c r="AA539" s="57"/>
      <c r="AB539" s="56"/>
      <c r="AC539" s="64"/>
      <c r="IV539" s="68"/>
      <c r="XFD539" s="121"/>
    </row>
    <row r="540" spans="1:256 16384:16384" ht="49.8" hidden="1" customHeight="1" x14ac:dyDescent="0.25">
      <c r="A540" s="67">
        <f t="shared" si="12"/>
        <v>537</v>
      </c>
      <c r="B540" s="31" t="e">
        <f>VLOOKUP(R540,Háttér!B$9:G$20,6,0)</f>
        <v>#N/A</v>
      </c>
      <c r="C540" s="38"/>
      <c r="D540" s="32"/>
      <c r="E540" s="65"/>
      <c r="F540" s="33"/>
      <c r="G540" s="108"/>
      <c r="H540" s="69"/>
      <c r="I540" s="34"/>
      <c r="J540" s="34"/>
      <c r="K540" s="35"/>
      <c r="L540" s="35"/>
      <c r="M540" s="39"/>
      <c r="N540" s="52"/>
      <c r="O540" s="36"/>
      <c r="P540" s="62"/>
      <c r="Q540" s="55"/>
      <c r="R540" s="56"/>
      <c r="S540" s="56"/>
      <c r="T540" s="56"/>
      <c r="U540" s="57"/>
      <c r="V540" s="56"/>
      <c r="W540" s="56"/>
      <c r="X540" s="56"/>
      <c r="Y540" s="56"/>
      <c r="Z540" s="56"/>
      <c r="AA540" s="57"/>
      <c r="AB540" s="56"/>
      <c r="AC540" s="64"/>
      <c r="IV540" s="68"/>
      <c r="XFD540" s="121"/>
    </row>
    <row r="541" spans="1:256 16384:16384" ht="49.8" hidden="1" customHeight="1" x14ac:dyDescent="0.25">
      <c r="A541" s="67">
        <f t="shared" si="12"/>
        <v>538</v>
      </c>
      <c r="B541" s="31" t="e">
        <f>VLOOKUP(R541,Háttér!B$9:G$20,6,0)</f>
        <v>#N/A</v>
      </c>
      <c r="C541" s="38"/>
      <c r="D541" s="32"/>
      <c r="E541" s="65"/>
      <c r="F541" s="33"/>
      <c r="G541" s="108"/>
      <c r="H541" s="69"/>
      <c r="I541" s="34"/>
      <c r="J541" s="34"/>
      <c r="K541" s="35"/>
      <c r="L541" s="35"/>
      <c r="M541" s="39"/>
      <c r="N541" s="52"/>
      <c r="O541" s="36"/>
      <c r="P541" s="62"/>
      <c r="Q541" s="55"/>
      <c r="R541" s="56"/>
      <c r="S541" s="56"/>
      <c r="T541" s="56"/>
      <c r="U541" s="61"/>
      <c r="V541" s="56"/>
      <c r="W541" s="56"/>
      <c r="X541" s="56"/>
      <c r="Y541" s="56"/>
      <c r="Z541" s="56"/>
      <c r="AA541" s="57"/>
      <c r="AB541" s="56"/>
      <c r="AC541" s="64"/>
      <c r="IV541" s="68"/>
      <c r="XFD541" s="121"/>
    </row>
    <row r="542" spans="1:256 16384:16384" ht="49.8" hidden="1" customHeight="1" x14ac:dyDescent="0.25">
      <c r="A542" s="67">
        <f t="shared" si="12"/>
        <v>539</v>
      </c>
      <c r="B542" s="31" t="e">
        <f>VLOOKUP(R542,Háttér!B$9:G$20,6,0)</f>
        <v>#N/A</v>
      </c>
      <c r="C542" s="38"/>
      <c r="D542" s="32"/>
      <c r="E542" s="65"/>
      <c r="F542" s="33"/>
      <c r="G542" s="108"/>
      <c r="H542" s="69"/>
      <c r="I542" s="34"/>
      <c r="J542" s="34"/>
      <c r="K542" s="35"/>
      <c r="L542" s="35"/>
      <c r="M542" s="39"/>
      <c r="N542" s="52"/>
      <c r="O542" s="36"/>
      <c r="P542" s="62"/>
      <c r="Q542" s="55"/>
      <c r="R542" s="56"/>
      <c r="S542" s="56"/>
      <c r="T542" s="56"/>
      <c r="U542" s="57"/>
      <c r="V542" s="56"/>
      <c r="W542" s="56"/>
      <c r="X542" s="56"/>
      <c r="Y542" s="56"/>
      <c r="Z542" s="56"/>
      <c r="AA542" s="57"/>
      <c r="AB542" s="56"/>
      <c r="AC542" s="64"/>
      <c r="IV542" s="68"/>
      <c r="XFD542" s="121"/>
    </row>
    <row r="543" spans="1:256 16384:16384" ht="49.8" hidden="1" customHeight="1" x14ac:dyDescent="0.25">
      <c r="A543" s="67">
        <f t="shared" si="12"/>
        <v>540</v>
      </c>
      <c r="B543" s="31" t="e">
        <f>VLOOKUP(R543,Háttér!B$9:G$20,6,0)</f>
        <v>#N/A</v>
      </c>
      <c r="C543" s="38"/>
      <c r="D543" s="32"/>
      <c r="E543" s="65"/>
      <c r="F543" s="33"/>
      <c r="G543" s="108"/>
      <c r="H543" s="69"/>
      <c r="I543" s="34"/>
      <c r="J543" s="34"/>
      <c r="K543" s="35"/>
      <c r="L543" s="35"/>
      <c r="M543" s="39"/>
      <c r="N543" s="52"/>
      <c r="O543" s="36"/>
      <c r="P543" s="62"/>
      <c r="Q543" s="55"/>
      <c r="R543" s="56"/>
      <c r="S543" s="56"/>
      <c r="T543" s="56"/>
      <c r="U543" s="57"/>
      <c r="V543" s="56"/>
      <c r="W543" s="56"/>
      <c r="X543" s="56"/>
      <c r="Y543" s="56"/>
      <c r="Z543" s="56"/>
      <c r="AA543" s="57"/>
      <c r="AB543" s="56"/>
      <c r="AC543" s="64"/>
      <c r="IV543" s="68"/>
      <c r="XFD543" s="121"/>
    </row>
    <row r="544" spans="1:256 16384:16384" ht="49.8" hidden="1" customHeight="1" x14ac:dyDescent="0.25">
      <c r="A544" s="67">
        <f t="shared" si="12"/>
        <v>541</v>
      </c>
      <c r="B544" s="31" t="e">
        <f>VLOOKUP(R544,Háttér!B$9:G$20,6,0)</f>
        <v>#N/A</v>
      </c>
      <c r="C544" s="38"/>
      <c r="D544" s="32"/>
      <c r="E544" s="65"/>
      <c r="F544" s="33"/>
      <c r="G544" s="108"/>
      <c r="H544" s="69"/>
      <c r="I544" s="34"/>
      <c r="J544" s="34"/>
      <c r="K544" s="35"/>
      <c r="L544" s="35"/>
      <c r="M544" s="39"/>
      <c r="N544" s="52"/>
      <c r="O544" s="36"/>
      <c r="P544" s="62"/>
      <c r="Q544" s="55"/>
      <c r="R544" s="56"/>
      <c r="S544" s="56"/>
      <c r="T544" s="56"/>
      <c r="U544" s="57"/>
      <c r="V544" s="56"/>
      <c r="W544" s="56"/>
      <c r="X544" s="56"/>
      <c r="Y544" s="56"/>
      <c r="Z544" s="56"/>
      <c r="AA544" s="57"/>
      <c r="AB544" s="56"/>
      <c r="AC544" s="64"/>
      <c r="IV544" s="68"/>
      <c r="XFD544" s="121"/>
    </row>
    <row r="545" spans="1:256 16384:16384" ht="49.8" hidden="1" customHeight="1" x14ac:dyDescent="0.25">
      <c r="A545" s="67">
        <f t="shared" si="12"/>
        <v>542</v>
      </c>
      <c r="B545" s="31" t="e">
        <f>VLOOKUP(R545,Háttér!B$9:G$20,6,0)</f>
        <v>#N/A</v>
      </c>
      <c r="C545" s="38"/>
      <c r="D545" s="32"/>
      <c r="E545" s="65"/>
      <c r="F545" s="33"/>
      <c r="G545" s="108"/>
      <c r="H545" s="69"/>
      <c r="I545" s="34"/>
      <c r="J545" s="34"/>
      <c r="K545" s="35"/>
      <c r="L545" s="35"/>
      <c r="M545" s="39"/>
      <c r="N545" s="52"/>
      <c r="O545" s="36"/>
      <c r="P545" s="62"/>
      <c r="Q545" s="55"/>
      <c r="R545" s="56"/>
      <c r="S545" s="56"/>
      <c r="T545" s="56"/>
      <c r="U545" s="57"/>
      <c r="V545" s="56"/>
      <c r="W545" s="56"/>
      <c r="X545" s="56"/>
      <c r="Y545" s="56"/>
      <c r="Z545" s="56"/>
      <c r="AA545" s="57"/>
      <c r="AB545" s="56"/>
      <c r="AC545" s="64"/>
      <c r="IV545" s="68"/>
      <c r="XFD545" s="121"/>
    </row>
    <row r="546" spans="1:256 16384:16384" ht="49.8" hidden="1" customHeight="1" x14ac:dyDescent="0.25">
      <c r="A546" s="67">
        <f t="shared" si="12"/>
        <v>543</v>
      </c>
      <c r="B546" s="31" t="e">
        <f>VLOOKUP(R546,Háttér!B$9:G$20,6,0)</f>
        <v>#N/A</v>
      </c>
      <c r="C546" s="38"/>
      <c r="D546" s="32"/>
      <c r="E546" s="65"/>
      <c r="F546" s="33"/>
      <c r="G546" s="108"/>
      <c r="H546" s="69"/>
      <c r="I546" s="34"/>
      <c r="J546" s="34"/>
      <c r="K546" s="35"/>
      <c r="L546" s="35"/>
      <c r="M546" s="39"/>
      <c r="N546" s="52"/>
      <c r="O546" s="36"/>
      <c r="P546" s="62"/>
      <c r="Q546" s="55"/>
      <c r="R546" s="56"/>
      <c r="S546" s="56"/>
      <c r="T546" s="56"/>
      <c r="U546" s="57"/>
      <c r="V546" s="56"/>
      <c r="W546" s="56"/>
      <c r="X546" s="56"/>
      <c r="Y546" s="56"/>
      <c r="Z546" s="56"/>
      <c r="AA546" s="57"/>
      <c r="AB546" s="56"/>
      <c r="AC546" s="64"/>
      <c r="IV546" s="68"/>
      <c r="XFD546" s="121"/>
    </row>
    <row r="547" spans="1:256 16384:16384" ht="49.8" hidden="1" customHeight="1" x14ac:dyDescent="0.25">
      <c r="A547" s="67">
        <f t="shared" si="12"/>
        <v>544</v>
      </c>
      <c r="B547" s="31" t="e">
        <f>VLOOKUP(R547,Háttér!B$9:G$20,6,0)</f>
        <v>#N/A</v>
      </c>
      <c r="C547" s="38"/>
      <c r="D547" s="32"/>
      <c r="E547" s="65"/>
      <c r="F547" s="33"/>
      <c r="G547" s="108"/>
      <c r="H547" s="69"/>
      <c r="I547" s="34"/>
      <c r="J547" s="34"/>
      <c r="K547" s="35"/>
      <c r="L547" s="35"/>
      <c r="M547" s="39"/>
      <c r="N547" s="52"/>
      <c r="O547" s="36"/>
      <c r="P547" s="62"/>
      <c r="Q547" s="55"/>
      <c r="R547" s="56"/>
      <c r="S547" s="56"/>
      <c r="T547" s="56"/>
      <c r="U547" s="57"/>
      <c r="V547" s="56"/>
      <c r="W547" s="56"/>
      <c r="X547" s="56"/>
      <c r="Y547" s="56"/>
      <c r="Z547" s="56"/>
      <c r="AA547" s="57"/>
      <c r="AB547" s="56"/>
      <c r="AC547" s="64"/>
      <c r="IV547" s="68"/>
      <c r="XFD547" s="121"/>
    </row>
    <row r="548" spans="1:256 16384:16384" ht="49.8" hidden="1" customHeight="1" x14ac:dyDescent="0.25">
      <c r="A548" s="67">
        <f t="shared" si="12"/>
        <v>545</v>
      </c>
      <c r="B548" s="31" t="e">
        <f>VLOOKUP(R548,Háttér!B$9:G$20,6,0)</f>
        <v>#N/A</v>
      </c>
      <c r="C548" s="38"/>
      <c r="D548" s="32"/>
      <c r="E548" s="65"/>
      <c r="F548" s="33"/>
      <c r="G548" s="108"/>
      <c r="H548" s="69"/>
      <c r="I548" s="34"/>
      <c r="J548" s="34"/>
      <c r="K548" s="35"/>
      <c r="L548" s="35"/>
      <c r="M548" s="39"/>
      <c r="N548" s="52"/>
      <c r="O548" s="36"/>
      <c r="P548" s="62"/>
      <c r="Q548" s="55"/>
      <c r="R548" s="56"/>
      <c r="S548" s="56"/>
      <c r="T548" s="56"/>
      <c r="U548" s="57"/>
      <c r="V548" s="56"/>
      <c r="W548" s="56"/>
      <c r="X548" s="56"/>
      <c r="Y548" s="56"/>
      <c r="Z548" s="56"/>
      <c r="AA548" s="57"/>
      <c r="AB548" s="56"/>
      <c r="AC548" s="64"/>
      <c r="IV548" s="68"/>
      <c r="XFD548" s="121"/>
    </row>
    <row r="549" spans="1:256 16384:16384" ht="49.8" hidden="1" customHeight="1" x14ac:dyDescent="0.25">
      <c r="A549" s="67">
        <f t="shared" si="12"/>
        <v>546</v>
      </c>
      <c r="B549" s="31" t="e">
        <f>VLOOKUP(R549,Háttér!B$9:G$20,6,0)</f>
        <v>#N/A</v>
      </c>
      <c r="C549" s="38"/>
      <c r="D549" s="32"/>
      <c r="E549" s="65"/>
      <c r="F549" s="33"/>
      <c r="G549" s="108"/>
      <c r="H549" s="69"/>
      <c r="I549" s="34"/>
      <c r="J549" s="34"/>
      <c r="K549" s="35"/>
      <c r="L549" s="35"/>
      <c r="M549" s="39"/>
      <c r="N549" s="52"/>
      <c r="O549" s="36"/>
      <c r="P549" s="62"/>
      <c r="Q549" s="55"/>
      <c r="R549" s="56"/>
      <c r="S549" s="56"/>
      <c r="T549" s="56"/>
      <c r="U549" s="57"/>
      <c r="V549" s="56"/>
      <c r="W549" s="56"/>
      <c r="X549" s="56"/>
      <c r="Y549" s="56"/>
      <c r="Z549" s="56"/>
      <c r="AA549" s="57"/>
      <c r="AB549" s="56"/>
      <c r="AC549" s="64"/>
      <c r="IV549" s="68"/>
      <c r="XFD549" s="121"/>
    </row>
    <row r="550" spans="1:256 16384:16384" ht="49.8" hidden="1" customHeight="1" x14ac:dyDescent="0.25">
      <c r="A550" s="67">
        <f t="shared" si="12"/>
        <v>547</v>
      </c>
      <c r="B550" s="31" t="e">
        <f>VLOOKUP(R550,Háttér!B$9:G$20,6,0)</f>
        <v>#N/A</v>
      </c>
      <c r="C550" s="38"/>
      <c r="D550" s="32"/>
      <c r="E550" s="65"/>
      <c r="F550" s="33"/>
      <c r="G550" s="108"/>
      <c r="H550" s="69"/>
      <c r="I550" s="34"/>
      <c r="J550" s="34"/>
      <c r="K550" s="35"/>
      <c r="L550" s="35"/>
      <c r="M550" s="39"/>
      <c r="N550" s="52"/>
      <c r="O550" s="36"/>
      <c r="P550" s="62"/>
      <c r="Q550" s="55"/>
      <c r="R550" s="56"/>
      <c r="S550" s="56"/>
      <c r="T550" s="56"/>
      <c r="U550" s="57"/>
      <c r="V550" s="56"/>
      <c r="W550" s="56"/>
      <c r="X550" s="56"/>
      <c r="Y550" s="56"/>
      <c r="Z550" s="56"/>
      <c r="AA550" s="57"/>
      <c r="AB550" s="60"/>
      <c r="AC550" s="64"/>
      <c r="IV550" s="68"/>
      <c r="XFD550" s="121"/>
    </row>
    <row r="551" spans="1:256 16384:16384" ht="49.8" hidden="1" customHeight="1" x14ac:dyDescent="0.25">
      <c r="A551" s="67">
        <f t="shared" si="12"/>
        <v>548</v>
      </c>
      <c r="B551" s="31" t="e">
        <f>VLOOKUP(R551,Háttér!B$9:G$20,6,0)</f>
        <v>#N/A</v>
      </c>
      <c r="C551" s="38"/>
      <c r="D551" s="32"/>
      <c r="E551" s="65"/>
      <c r="F551" s="33"/>
      <c r="G551" s="108"/>
      <c r="H551" s="69"/>
      <c r="I551" s="34"/>
      <c r="J551" s="34"/>
      <c r="K551" s="35"/>
      <c r="L551" s="35"/>
      <c r="M551" s="39"/>
      <c r="N551" s="52"/>
      <c r="O551" s="36"/>
      <c r="P551" s="62"/>
      <c r="Q551" s="55"/>
      <c r="R551" s="56"/>
      <c r="S551" s="56"/>
      <c r="T551" s="56"/>
      <c r="U551" s="57"/>
      <c r="V551" s="56"/>
      <c r="W551" s="56"/>
      <c r="X551" s="56"/>
      <c r="Y551" s="56"/>
      <c r="Z551" s="56"/>
      <c r="AA551" s="57"/>
      <c r="AB551" s="56"/>
      <c r="AC551" s="64"/>
      <c r="IV551" s="68"/>
      <c r="XFD551" s="121"/>
    </row>
    <row r="552" spans="1:256 16384:16384" ht="49.8" hidden="1" customHeight="1" x14ac:dyDescent="0.25">
      <c r="A552" s="67">
        <f t="shared" si="12"/>
        <v>549</v>
      </c>
      <c r="B552" s="31" t="e">
        <f>VLOOKUP(R552,Háttér!B$9:G$20,6,0)</f>
        <v>#N/A</v>
      </c>
      <c r="C552" s="38"/>
      <c r="D552" s="32"/>
      <c r="E552" s="65"/>
      <c r="F552" s="33"/>
      <c r="G552" s="108"/>
      <c r="H552" s="69"/>
      <c r="I552" s="34"/>
      <c r="J552" s="34"/>
      <c r="K552" s="35"/>
      <c r="L552" s="35"/>
      <c r="M552" s="39"/>
      <c r="N552" s="52"/>
      <c r="O552" s="36"/>
      <c r="P552" s="62"/>
      <c r="Q552" s="55"/>
      <c r="R552" s="56"/>
      <c r="S552" s="56"/>
      <c r="T552" s="56"/>
      <c r="U552" s="57"/>
      <c r="V552" s="56"/>
      <c r="W552" s="56"/>
      <c r="X552" s="56"/>
      <c r="Y552" s="56"/>
      <c r="Z552" s="56"/>
      <c r="AA552" s="57"/>
      <c r="AB552" s="60"/>
      <c r="AC552" s="64"/>
      <c r="IV552" s="68"/>
      <c r="XFD552" s="121"/>
    </row>
    <row r="553" spans="1:256 16384:16384" ht="49.8" hidden="1" customHeight="1" x14ac:dyDescent="0.25">
      <c r="A553" s="67">
        <f t="shared" si="12"/>
        <v>550</v>
      </c>
      <c r="B553" s="31" t="e">
        <f>VLOOKUP(R553,Háttér!B$9:G$20,6,0)</f>
        <v>#N/A</v>
      </c>
      <c r="C553" s="38"/>
      <c r="D553" s="32"/>
      <c r="E553" s="65"/>
      <c r="F553" s="33"/>
      <c r="G553" s="108"/>
      <c r="H553" s="69"/>
      <c r="I553" s="34"/>
      <c r="J553" s="34"/>
      <c r="K553" s="35"/>
      <c r="L553" s="35"/>
      <c r="M553" s="39"/>
      <c r="N553" s="52"/>
      <c r="O553" s="36"/>
      <c r="P553" s="62"/>
      <c r="Q553" s="55"/>
      <c r="R553" s="56"/>
      <c r="S553" s="56"/>
      <c r="T553" s="56"/>
      <c r="U553" s="57"/>
      <c r="V553" s="56"/>
      <c r="W553" s="56"/>
      <c r="X553" s="56"/>
      <c r="Y553" s="56"/>
      <c r="Z553" s="56"/>
      <c r="AA553" s="57"/>
      <c r="AB553" s="56"/>
      <c r="AC553" s="64"/>
      <c r="IV553" s="68"/>
      <c r="XFD553" s="121"/>
    </row>
    <row r="554" spans="1:256 16384:16384" ht="49.8" hidden="1" customHeight="1" x14ac:dyDescent="0.25">
      <c r="A554" s="67">
        <f t="shared" si="12"/>
        <v>551</v>
      </c>
      <c r="B554" s="31" t="e">
        <f>VLOOKUP(R554,Háttér!B$9:G$20,6,0)</f>
        <v>#N/A</v>
      </c>
      <c r="C554" s="38"/>
      <c r="D554" s="32"/>
      <c r="E554" s="65"/>
      <c r="F554" s="33"/>
      <c r="G554" s="108"/>
      <c r="H554" s="69"/>
      <c r="I554" s="34"/>
      <c r="J554" s="34"/>
      <c r="K554" s="35"/>
      <c r="L554" s="35"/>
      <c r="M554" s="39"/>
      <c r="N554" s="52"/>
      <c r="O554" s="36"/>
      <c r="P554" s="62"/>
      <c r="Q554" s="55"/>
      <c r="R554" s="56"/>
      <c r="S554" s="56"/>
      <c r="T554" s="56"/>
      <c r="U554" s="57"/>
      <c r="V554" s="56"/>
      <c r="W554" s="56"/>
      <c r="X554" s="56"/>
      <c r="Y554" s="56"/>
      <c r="Z554" s="56"/>
      <c r="AA554" s="57"/>
      <c r="AB554" s="60"/>
      <c r="AC554" s="64"/>
      <c r="IV554" s="68"/>
      <c r="XFD554" s="121"/>
    </row>
    <row r="555" spans="1:256 16384:16384" ht="49.8" hidden="1" customHeight="1" x14ac:dyDescent="0.25">
      <c r="A555" s="67">
        <f t="shared" si="12"/>
        <v>552</v>
      </c>
      <c r="B555" s="31" t="e">
        <f>VLOOKUP(R555,Háttér!B$9:G$20,6,0)</f>
        <v>#N/A</v>
      </c>
      <c r="C555" s="38"/>
      <c r="D555" s="32"/>
      <c r="E555" s="65"/>
      <c r="F555" s="33"/>
      <c r="G555" s="108"/>
      <c r="H555" s="69"/>
      <c r="I555" s="34"/>
      <c r="J555" s="34"/>
      <c r="K555" s="35"/>
      <c r="L555" s="35"/>
      <c r="M555" s="39"/>
      <c r="N555" s="52"/>
      <c r="O555" s="36"/>
      <c r="P555" s="62"/>
      <c r="Q555" s="55"/>
      <c r="R555" s="56"/>
      <c r="S555" s="56"/>
      <c r="T555" s="56"/>
      <c r="U555" s="57"/>
      <c r="V555" s="56"/>
      <c r="W555" s="56"/>
      <c r="X555" s="56"/>
      <c r="Y555" s="56"/>
      <c r="Z555" s="56"/>
      <c r="AA555" s="57"/>
      <c r="AB555" s="56"/>
      <c r="AC555" s="64"/>
      <c r="IV555" s="68"/>
      <c r="XFD555" s="121"/>
    </row>
    <row r="556" spans="1:256 16384:16384" ht="49.8" hidden="1" customHeight="1" x14ac:dyDescent="0.25">
      <c r="A556" s="67">
        <f t="shared" si="12"/>
        <v>553</v>
      </c>
      <c r="B556" s="31" t="e">
        <f>VLOOKUP(R556,Háttér!B$9:G$20,6,0)</f>
        <v>#N/A</v>
      </c>
      <c r="C556" s="38"/>
      <c r="D556" s="32"/>
      <c r="E556" s="65"/>
      <c r="F556" s="33"/>
      <c r="G556" s="108"/>
      <c r="H556" s="69"/>
      <c r="I556" s="34"/>
      <c r="J556" s="34"/>
      <c r="K556" s="35"/>
      <c r="L556" s="35"/>
      <c r="M556" s="39"/>
      <c r="N556" s="52"/>
      <c r="O556" s="36"/>
      <c r="P556" s="62"/>
      <c r="Q556" s="55"/>
      <c r="R556" s="56"/>
      <c r="S556" s="56"/>
      <c r="T556" s="56"/>
      <c r="U556" s="57"/>
      <c r="V556" s="56"/>
      <c r="W556" s="56"/>
      <c r="X556" s="56"/>
      <c r="Y556" s="56"/>
      <c r="Z556" s="56"/>
      <c r="AA556" s="57"/>
      <c r="AB556" s="56"/>
      <c r="AC556" s="64"/>
      <c r="IV556" s="68"/>
      <c r="XFD556" s="121"/>
    </row>
    <row r="557" spans="1:256 16384:16384" ht="49.8" hidden="1" customHeight="1" x14ac:dyDescent="0.25">
      <c r="A557" s="67">
        <f t="shared" si="12"/>
        <v>554</v>
      </c>
      <c r="B557" s="31" t="e">
        <f>VLOOKUP(R557,Háttér!B$9:G$20,6,0)</f>
        <v>#N/A</v>
      </c>
      <c r="C557" s="38"/>
      <c r="D557" s="32"/>
      <c r="E557" s="65"/>
      <c r="F557" s="33"/>
      <c r="G557" s="108"/>
      <c r="H557" s="69"/>
      <c r="I557" s="34"/>
      <c r="J557" s="34"/>
      <c r="K557" s="35"/>
      <c r="L557" s="35"/>
      <c r="M557" s="39"/>
      <c r="N557" s="52"/>
      <c r="O557" s="36"/>
      <c r="P557" s="62"/>
      <c r="Q557" s="55"/>
      <c r="R557" s="56"/>
      <c r="S557" s="56"/>
      <c r="T557" s="56"/>
      <c r="U557" s="57"/>
      <c r="V557" s="56"/>
      <c r="W557" s="56"/>
      <c r="X557" s="56"/>
      <c r="Y557" s="56"/>
      <c r="Z557" s="56"/>
      <c r="AA557" s="57"/>
      <c r="AB557" s="56"/>
      <c r="AC557" s="64"/>
      <c r="IV557" s="68"/>
      <c r="XFD557" s="121"/>
    </row>
    <row r="558" spans="1:256 16384:16384" ht="49.8" hidden="1" customHeight="1" x14ac:dyDescent="0.25">
      <c r="A558" s="67">
        <f t="shared" si="12"/>
        <v>555</v>
      </c>
      <c r="B558" s="31" t="e">
        <f>VLOOKUP(R558,Háttér!B$9:G$20,6,0)</f>
        <v>#N/A</v>
      </c>
      <c r="C558" s="38"/>
      <c r="D558" s="32"/>
      <c r="E558" s="65"/>
      <c r="F558" s="33"/>
      <c r="G558" s="108"/>
      <c r="H558" s="69"/>
      <c r="I558" s="34"/>
      <c r="J558" s="34"/>
      <c r="K558" s="35"/>
      <c r="L558" s="35"/>
      <c r="M558" s="39"/>
      <c r="N558" s="52"/>
      <c r="O558" s="36"/>
      <c r="P558" s="62"/>
      <c r="Q558" s="55"/>
      <c r="R558" s="56"/>
      <c r="S558" s="56"/>
      <c r="T558" s="56"/>
      <c r="U558" s="57"/>
      <c r="V558" s="56"/>
      <c r="W558" s="56"/>
      <c r="X558" s="56"/>
      <c r="Y558" s="56"/>
      <c r="Z558" s="56"/>
      <c r="AA558" s="57"/>
      <c r="AB558" s="56"/>
      <c r="AC558" s="64"/>
      <c r="IV558" s="68"/>
      <c r="XFD558" s="121"/>
    </row>
    <row r="559" spans="1:256 16384:16384" ht="49.8" hidden="1" customHeight="1" x14ac:dyDescent="0.25">
      <c r="A559" s="67">
        <f t="shared" si="12"/>
        <v>556</v>
      </c>
      <c r="B559" s="31" t="e">
        <f>VLOOKUP(R559,Háttér!B$9:G$20,6,0)</f>
        <v>#N/A</v>
      </c>
      <c r="C559" s="38"/>
      <c r="D559" s="32"/>
      <c r="E559" s="65"/>
      <c r="F559" s="33"/>
      <c r="G559" s="108"/>
      <c r="H559" s="69"/>
      <c r="I559" s="34"/>
      <c r="J559" s="34"/>
      <c r="K559" s="35"/>
      <c r="L559" s="35"/>
      <c r="M559" s="39"/>
      <c r="N559" s="52"/>
      <c r="O559" s="36"/>
      <c r="P559" s="62"/>
      <c r="Q559" s="55"/>
      <c r="R559" s="56"/>
      <c r="S559" s="56"/>
      <c r="T559" s="56"/>
      <c r="U559" s="57"/>
      <c r="V559" s="56"/>
      <c r="W559" s="56"/>
      <c r="X559" s="56"/>
      <c r="Y559" s="56"/>
      <c r="Z559" s="56"/>
      <c r="AA559" s="57"/>
      <c r="AB559" s="56"/>
      <c r="AC559" s="64"/>
      <c r="IV559" s="68"/>
      <c r="XFD559" s="121"/>
    </row>
    <row r="560" spans="1:256 16384:16384" ht="49.8" hidden="1" customHeight="1" x14ac:dyDescent="0.25">
      <c r="A560" s="67">
        <f t="shared" si="12"/>
        <v>557</v>
      </c>
      <c r="B560" s="31" t="e">
        <f>VLOOKUP(R560,Háttér!B$9:G$20,6,0)</f>
        <v>#N/A</v>
      </c>
      <c r="C560" s="38"/>
      <c r="D560" s="32"/>
      <c r="E560" s="65"/>
      <c r="F560" s="33"/>
      <c r="G560" s="108"/>
      <c r="H560" s="69"/>
      <c r="I560" s="34"/>
      <c r="J560" s="34"/>
      <c r="K560" s="35"/>
      <c r="L560" s="35"/>
      <c r="M560" s="39"/>
      <c r="N560" s="52"/>
      <c r="O560" s="36"/>
      <c r="P560" s="62"/>
      <c r="Q560" s="55"/>
      <c r="R560" s="56"/>
      <c r="S560" s="56"/>
      <c r="T560" s="56"/>
      <c r="U560" s="57"/>
      <c r="V560" s="56"/>
      <c r="W560" s="56"/>
      <c r="X560" s="56"/>
      <c r="Y560" s="56"/>
      <c r="Z560" s="56"/>
      <c r="AA560" s="57"/>
      <c r="AB560" s="56"/>
      <c r="AC560" s="64"/>
      <c r="IV560" s="68"/>
      <c r="XFD560" s="121"/>
    </row>
    <row r="561" spans="1:256 16384:16384" ht="49.8" hidden="1" customHeight="1" x14ac:dyDescent="0.25">
      <c r="A561" s="67">
        <f t="shared" si="12"/>
        <v>558</v>
      </c>
      <c r="B561" s="31" t="e">
        <f>VLOOKUP(R561,Háttér!B$9:G$20,6,0)</f>
        <v>#N/A</v>
      </c>
      <c r="C561" s="38"/>
      <c r="D561" s="32"/>
      <c r="E561" s="65"/>
      <c r="F561" s="33"/>
      <c r="G561" s="108"/>
      <c r="H561" s="69"/>
      <c r="I561" s="34"/>
      <c r="J561" s="34"/>
      <c r="K561" s="35"/>
      <c r="L561" s="35"/>
      <c r="M561" s="39"/>
      <c r="N561" s="52"/>
      <c r="O561" s="36"/>
      <c r="P561" s="62"/>
      <c r="Q561" s="55"/>
      <c r="R561" s="56"/>
      <c r="S561" s="56"/>
      <c r="T561" s="56"/>
      <c r="U561" s="57"/>
      <c r="V561" s="56"/>
      <c r="W561" s="56"/>
      <c r="X561" s="56"/>
      <c r="Y561" s="56"/>
      <c r="Z561" s="56"/>
      <c r="AA561" s="57"/>
      <c r="AB561" s="56"/>
      <c r="AC561" s="64"/>
      <c r="IV561" s="68"/>
      <c r="XFD561" s="121"/>
    </row>
    <row r="562" spans="1:256 16384:16384" ht="49.8" hidden="1" customHeight="1" x14ac:dyDescent="0.25">
      <c r="A562" s="67">
        <f t="shared" si="12"/>
        <v>559</v>
      </c>
      <c r="B562" s="31" t="e">
        <f>VLOOKUP(R562,Háttér!B$9:G$20,6,0)</f>
        <v>#N/A</v>
      </c>
      <c r="C562" s="38"/>
      <c r="D562" s="32"/>
      <c r="E562" s="65"/>
      <c r="F562" s="33"/>
      <c r="G562" s="108"/>
      <c r="H562" s="69"/>
      <c r="I562" s="34"/>
      <c r="J562" s="34"/>
      <c r="K562" s="35"/>
      <c r="L562" s="35"/>
      <c r="M562" s="39"/>
      <c r="N562" s="52"/>
      <c r="O562" s="36"/>
      <c r="P562" s="62"/>
      <c r="Q562" s="55"/>
      <c r="R562" s="56"/>
      <c r="S562" s="56"/>
      <c r="T562" s="56"/>
      <c r="U562" s="57"/>
      <c r="V562" s="56"/>
      <c r="W562" s="56"/>
      <c r="X562" s="56"/>
      <c r="Y562" s="56"/>
      <c r="Z562" s="56"/>
      <c r="AA562" s="57"/>
      <c r="AB562" s="56"/>
      <c r="AC562" s="64"/>
      <c r="IV562" s="68"/>
      <c r="XFD562" s="121"/>
    </row>
    <row r="563" spans="1:256 16384:16384" ht="49.8" hidden="1" customHeight="1" x14ac:dyDescent="0.25">
      <c r="A563" s="67">
        <f t="shared" si="12"/>
        <v>560</v>
      </c>
      <c r="B563" s="31" t="e">
        <f>VLOOKUP(R563,Háttér!B$9:G$20,6,0)</f>
        <v>#N/A</v>
      </c>
      <c r="C563" s="38"/>
      <c r="D563" s="32"/>
      <c r="E563" s="65"/>
      <c r="F563" s="33"/>
      <c r="G563" s="108"/>
      <c r="H563" s="69"/>
      <c r="I563" s="34"/>
      <c r="J563" s="34"/>
      <c r="K563" s="35"/>
      <c r="L563" s="35"/>
      <c r="M563" s="39"/>
      <c r="N563" s="52"/>
      <c r="O563" s="36"/>
      <c r="P563" s="62"/>
      <c r="Q563" s="55"/>
      <c r="R563" s="56"/>
      <c r="S563" s="56"/>
      <c r="T563" s="56"/>
      <c r="U563" s="57"/>
      <c r="V563" s="56"/>
      <c r="W563" s="56"/>
      <c r="X563" s="56"/>
      <c r="Y563" s="56"/>
      <c r="Z563" s="56"/>
      <c r="AA563" s="57"/>
      <c r="AB563" s="56"/>
      <c r="AC563" s="64"/>
      <c r="IV563" s="68"/>
      <c r="XFD563" s="121"/>
    </row>
    <row r="564" spans="1:256 16384:16384" ht="49.8" hidden="1" customHeight="1" x14ac:dyDescent="0.25">
      <c r="A564" s="67">
        <f t="shared" si="12"/>
        <v>561</v>
      </c>
      <c r="B564" s="31" t="e">
        <f>VLOOKUP(R564,Háttér!B$9:G$20,6,0)</f>
        <v>#N/A</v>
      </c>
      <c r="C564" s="38"/>
      <c r="D564" s="32"/>
      <c r="E564" s="65"/>
      <c r="F564" s="33"/>
      <c r="G564" s="108"/>
      <c r="H564" s="69"/>
      <c r="I564" s="34"/>
      <c r="J564" s="34"/>
      <c r="K564" s="35"/>
      <c r="L564" s="35"/>
      <c r="M564" s="39"/>
      <c r="N564" s="52"/>
      <c r="O564" s="36"/>
      <c r="P564" s="62"/>
      <c r="Q564" s="55"/>
      <c r="R564" s="56"/>
      <c r="S564" s="56"/>
      <c r="T564" s="56"/>
      <c r="U564" s="57"/>
      <c r="V564" s="56"/>
      <c r="W564" s="56"/>
      <c r="X564" s="56"/>
      <c r="Y564" s="56"/>
      <c r="Z564" s="56"/>
      <c r="AA564" s="57"/>
      <c r="AB564" s="56"/>
      <c r="AC564" s="64"/>
      <c r="IV564" s="68"/>
      <c r="XFD564" s="121"/>
    </row>
    <row r="565" spans="1:256 16384:16384" ht="49.8" hidden="1" customHeight="1" x14ac:dyDescent="0.25">
      <c r="A565" s="67">
        <f t="shared" si="12"/>
        <v>562</v>
      </c>
      <c r="B565" s="31" t="e">
        <f>VLOOKUP(R565,Háttér!B$9:G$20,6,0)</f>
        <v>#N/A</v>
      </c>
      <c r="C565" s="38"/>
      <c r="D565" s="32"/>
      <c r="E565" s="65"/>
      <c r="F565" s="33"/>
      <c r="G565" s="108"/>
      <c r="H565" s="69"/>
      <c r="I565" s="34"/>
      <c r="J565" s="34"/>
      <c r="K565" s="35"/>
      <c r="L565" s="35"/>
      <c r="M565" s="39"/>
      <c r="N565" s="52"/>
      <c r="O565" s="36"/>
      <c r="P565" s="62"/>
      <c r="Q565" s="55"/>
      <c r="R565" s="56"/>
      <c r="S565" s="56"/>
      <c r="T565" s="56"/>
      <c r="U565" s="57"/>
      <c r="V565" s="56"/>
      <c r="W565" s="56"/>
      <c r="X565" s="56"/>
      <c r="Y565" s="56"/>
      <c r="Z565" s="56"/>
      <c r="AA565" s="57"/>
      <c r="AB565" s="56"/>
      <c r="AC565" s="64"/>
      <c r="IV565" s="68"/>
      <c r="XFD565" s="121"/>
    </row>
    <row r="566" spans="1:256 16384:16384" ht="49.8" hidden="1" customHeight="1" x14ac:dyDescent="0.25">
      <c r="A566" s="67">
        <f t="shared" si="12"/>
        <v>563</v>
      </c>
      <c r="B566" s="31" t="e">
        <f>VLOOKUP(R566,Háttér!B$9:G$20,6,0)</f>
        <v>#N/A</v>
      </c>
      <c r="C566" s="38"/>
      <c r="D566" s="32"/>
      <c r="E566" s="65"/>
      <c r="F566" s="33"/>
      <c r="G566" s="108"/>
      <c r="H566" s="69"/>
      <c r="I566" s="34"/>
      <c r="J566" s="34"/>
      <c r="K566" s="35"/>
      <c r="L566" s="35"/>
      <c r="M566" s="39"/>
      <c r="N566" s="52"/>
      <c r="O566" s="36"/>
      <c r="P566" s="62"/>
      <c r="Q566" s="55"/>
      <c r="R566" s="56"/>
      <c r="S566" s="56"/>
      <c r="T566" s="56"/>
      <c r="U566" s="57"/>
      <c r="V566" s="56"/>
      <c r="W566" s="56"/>
      <c r="X566" s="56"/>
      <c r="Y566" s="56"/>
      <c r="Z566" s="56"/>
      <c r="AA566" s="57"/>
      <c r="AB566" s="56"/>
      <c r="AC566" s="64"/>
      <c r="IV566" s="68"/>
      <c r="XFD566" s="121"/>
    </row>
    <row r="567" spans="1:256 16384:16384" ht="49.8" hidden="1" customHeight="1" x14ac:dyDescent="0.25">
      <c r="A567" s="67">
        <f t="shared" si="12"/>
        <v>564</v>
      </c>
      <c r="B567" s="31" t="e">
        <f>VLOOKUP(R567,Háttér!B$9:G$20,6,0)</f>
        <v>#N/A</v>
      </c>
      <c r="C567" s="38"/>
      <c r="D567" s="32"/>
      <c r="E567" s="65"/>
      <c r="F567" s="33"/>
      <c r="G567" s="108"/>
      <c r="H567" s="69"/>
      <c r="I567" s="34"/>
      <c r="J567" s="34"/>
      <c r="K567" s="35"/>
      <c r="L567" s="35"/>
      <c r="M567" s="39"/>
      <c r="N567" s="52"/>
      <c r="O567" s="36"/>
      <c r="P567" s="62"/>
      <c r="Q567" s="55"/>
      <c r="R567" s="56"/>
      <c r="S567" s="56"/>
      <c r="T567" s="56"/>
      <c r="U567" s="57"/>
      <c r="V567" s="56"/>
      <c r="W567" s="56"/>
      <c r="X567" s="56"/>
      <c r="Y567" s="56"/>
      <c r="Z567" s="56"/>
      <c r="AA567" s="57"/>
      <c r="AB567" s="56"/>
      <c r="AC567" s="64"/>
      <c r="IV567" s="68"/>
      <c r="XFD567" s="121"/>
    </row>
    <row r="568" spans="1:256 16384:16384" ht="49.8" hidden="1" customHeight="1" x14ac:dyDescent="0.25">
      <c r="A568" s="67">
        <f t="shared" si="12"/>
        <v>565</v>
      </c>
      <c r="B568" s="31" t="e">
        <f>VLOOKUP(R568,Háttér!B$9:G$20,6,0)</f>
        <v>#N/A</v>
      </c>
      <c r="C568" s="38"/>
      <c r="D568" s="32"/>
      <c r="E568" s="65"/>
      <c r="F568" s="33"/>
      <c r="G568" s="108"/>
      <c r="H568" s="69"/>
      <c r="I568" s="34"/>
      <c r="J568" s="34"/>
      <c r="K568" s="35"/>
      <c r="L568" s="35"/>
      <c r="M568" s="39"/>
      <c r="N568" s="52"/>
      <c r="O568" s="36"/>
      <c r="P568" s="62"/>
      <c r="Q568" s="55"/>
      <c r="R568" s="56"/>
      <c r="S568" s="56"/>
      <c r="T568" s="56"/>
      <c r="U568" s="57"/>
      <c r="V568" s="56"/>
      <c r="W568" s="56"/>
      <c r="X568" s="56"/>
      <c r="Y568" s="56"/>
      <c r="Z568" s="56"/>
      <c r="AA568" s="57"/>
      <c r="AB568" s="56"/>
      <c r="AC568" s="64"/>
      <c r="IV568" s="68"/>
      <c r="XFD568" s="121"/>
    </row>
    <row r="569" spans="1:256 16384:16384" ht="49.8" hidden="1" customHeight="1" x14ac:dyDescent="0.25">
      <c r="A569" s="67">
        <f t="shared" si="12"/>
        <v>566</v>
      </c>
      <c r="B569" s="31" t="e">
        <f>VLOOKUP(R569,Háttér!B$9:G$20,6,0)</f>
        <v>#N/A</v>
      </c>
      <c r="C569" s="38"/>
      <c r="D569" s="32"/>
      <c r="E569" s="65"/>
      <c r="F569" s="33"/>
      <c r="G569" s="108"/>
      <c r="H569" s="69"/>
      <c r="I569" s="34"/>
      <c r="J569" s="34"/>
      <c r="K569" s="35"/>
      <c r="L569" s="35"/>
      <c r="M569" s="39"/>
      <c r="N569" s="52"/>
      <c r="O569" s="36"/>
      <c r="P569" s="62"/>
      <c r="Q569" s="55"/>
      <c r="R569" s="56"/>
      <c r="S569" s="56"/>
      <c r="T569" s="56"/>
      <c r="U569" s="57"/>
      <c r="V569" s="56"/>
      <c r="W569" s="56"/>
      <c r="X569" s="56"/>
      <c r="Y569" s="56"/>
      <c r="Z569" s="56"/>
      <c r="AA569" s="57"/>
      <c r="AB569" s="56"/>
      <c r="AC569" s="64"/>
      <c r="IV569" s="68"/>
      <c r="XFD569" s="121"/>
    </row>
    <row r="570" spans="1:256 16384:16384" ht="49.8" hidden="1" customHeight="1" x14ac:dyDescent="0.25">
      <c r="A570" s="67">
        <f t="shared" si="12"/>
        <v>567</v>
      </c>
      <c r="B570" s="31" t="e">
        <f>VLOOKUP(R570,Háttér!B$9:G$20,6,0)</f>
        <v>#N/A</v>
      </c>
      <c r="C570" s="38"/>
      <c r="D570" s="32"/>
      <c r="E570" s="65"/>
      <c r="F570" s="33"/>
      <c r="G570" s="108"/>
      <c r="H570" s="69"/>
      <c r="I570" s="34"/>
      <c r="J570" s="34"/>
      <c r="K570" s="35"/>
      <c r="L570" s="35"/>
      <c r="M570" s="39"/>
      <c r="N570" s="52"/>
      <c r="O570" s="36"/>
      <c r="P570" s="62"/>
      <c r="Q570" s="55"/>
      <c r="R570" s="56"/>
      <c r="S570" s="56"/>
      <c r="T570" s="56"/>
      <c r="U570" s="57"/>
      <c r="V570" s="56"/>
      <c r="W570" s="56"/>
      <c r="X570" s="56"/>
      <c r="Y570" s="56"/>
      <c r="Z570" s="56"/>
      <c r="AA570" s="57"/>
      <c r="AB570" s="56"/>
      <c r="AC570" s="64"/>
      <c r="IV570" s="68"/>
      <c r="XFD570" s="121"/>
    </row>
    <row r="571" spans="1:256 16384:16384" ht="49.8" hidden="1" customHeight="1" x14ac:dyDescent="0.25">
      <c r="A571" s="67">
        <f t="shared" si="12"/>
        <v>568</v>
      </c>
      <c r="B571" s="31" t="e">
        <f>VLOOKUP(R571,Háttér!B$9:G$20,6,0)</f>
        <v>#N/A</v>
      </c>
      <c r="C571" s="38"/>
      <c r="D571" s="32"/>
      <c r="E571" s="65"/>
      <c r="F571" s="33"/>
      <c r="G571" s="108"/>
      <c r="H571" s="69"/>
      <c r="I571" s="34"/>
      <c r="J571" s="34"/>
      <c r="K571" s="35"/>
      <c r="L571" s="35"/>
      <c r="M571" s="39"/>
      <c r="N571" s="52"/>
      <c r="O571" s="36"/>
      <c r="P571" s="62"/>
      <c r="Q571" s="55"/>
      <c r="R571" s="56"/>
      <c r="S571" s="56"/>
      <c r="T571" s="56"/>
      <c r="U571" s="57"/>
      <c r="V571" s="56"/>
      <c r="W571" s="56"/>
      <c r="X571" s="56"/>
      <c r="Y571" s="56"/>
      <c r="Z571" s="56"/>
      <c r="AA571" s="57"/>
      <c r="AB571" s="60"/>
      <c r="AC571" s="64"/>
      <c r="IV571" s="68"/>
      <c r="XFD571" s="121"/>
    </row>
    <row r="572" spans="1:256 16384:16384" ht="49.8" hidden="1" customHeight="1" x14ac:dyDescent="0.25">
      <c r="A572" s="67">
        <f t="shared" si="12"/>
        <v>569</v>
      </c>
      <c r="B572" s="31" t="e">
        <f>VLOOKUP(R572,Háttér!B$9:G$20,6,0)</f>
        <v>#N/A</v>
      </c>
      <c r="C572" s="38"/>
      <c r="D572" s="32"/>
      <c r="E572" s="65"/>
      <c r="F572" s="33"/>
      <c r="G572" s="108"/>
      <c r="H572" s="69"/>
      <c r="I572" s="34"/>
      <c r="J572" s="34"/>
      <c r="K572" s="35"/>
      <c r="L572" s="35"/>
      <c r="M572" s="39"/>
      <c r="N572" s="52"/>
      <c r="O572" s="36"/>
      <c r="P572" s="62"/>
      <c r="Q572" s="55"/>
      <c r="R572" s="56"/>
      <c r="S572" s="56"/>
      <c r="T572" s="56"/>
      <c r="U572" s="57"/>
      <c r="V572" s="56"/>
      <c r="W572" s="56"/>
      <c r="X572" s="56"/>
      <c r="Y572" s="56"/>
      <c r="Z572" s="56"/>
      <c r="AA572" s="57"/>
      <c r="AB572" s="56"/>
      <c r="AC572" s="64"/>
      <c r="IV572" s="68"/>
      <c r="XFD572" s="121"/>
    </row>
    <row r="573" spans="1:256 16384:16384" ht="49.8" hidden="1" customHeight="1" x14ac:dyDescent="0.25">
      <c r="A573" s="67">
        <f t="shared" si="12"/>
        <v>570</v>
      </c>
      <c r="B573" s="31" t="e">
        <f>VLOOKUP(R573,Háttér!B$9:G$20,6,0)</f>
        <v>#N/A</v>
      </c>
      <c r="C573" s="38"/>
      <c r="D573" s="32"/>
      <c r="E573" s="65"/>
      <c r="F573" s="33"/>
      <c r="G573" s="108"/>
      <c r="H573" s="69"/>
      <c r="I573" s="34"/>
      <c r="J573" s="34"/>
      <c r="K573" s="35"/>
      <c r="L573" s="35"/>
      <c r="M573" s="39"/>
      <c r="N573" s="52"/>
      <c r="O573" s="36"/>
      <c r="P573" s="62"/>
      <c r="Q573" s="55"/>
      <c r="R573" s="56"/>
      <c r="S573" s="56"/>
      <c r="T573" s="56"/>
      <c r="U573" s="57"/>
      <c r="V573" s="56"/>
      <c r="W573" s="56"/>
      <c r="X573" s="56"/>
      <c r="Y573" s="56"/>
      <c r="Z573" s="56"/>
      <c r="AA573" s="57"/>
      <c r="AB573" s="60"/>
      <c r="AC573" s="64"/>
      <c r="IV573" s="68"/>
      <c r="XFD573" s="121"/>
    </row>
    <row r="574" spans="1:256 16384:16384" ht="49.8" hidden="1" customHeight="1" x14ac:dyDescent="0.25">
      <c r="A574" s="67">
        <f t="shared" si="12"/>
        <v>571</v>
      </c>
      <c r="B574" s="31" t="e">
        <f>VLOOKUP(R574,Háttér!B$9:G$20,6,0)</f>
        <v>#N/A</v>
      </c>
      <c r="C574" s="38"/>
      <c r="D574" s="32"/>
      <c r="E574" s="65"/>
      <c r="F574" s="33"/>
      <c r="G574" s="108"/>
      <c r="H574" s="69"/>
      <c r="I574" s="34"/>
      <c r="J574" s="34"/>
      <c r="K574" s="35"/>
      <c r="L574" s="35"/>
      <c r="M574" s="39"/>
      <c r="N574" s="52"/>
      <c r="O574" s="36"/>
      <c r="P574" s="62"/>
      <c r="Q574" s="55"/>
      <c r="R574" s="56"/>
      <c r="S574" s="56"/>
      <c r="T574" s="56"/>
      <c r="U574" s="57"/>
      <c r="V574" s="56"/>
      <c r="W574" s="56"/>
      <c r="X574" s="56"/>
      <c r="Y574" s="56"/>
      <c r="Z574" s="56"/>
      <c r="AA574" s="57"/>
      <c r="AB574" s="56"/>
      <c r="AC574" s="64"/>
      <c r="IV574" s="68"/>
      <c r="XFD574" s="121"/>
    </row>
    <row r="575" spans="1:256 16384:16384" ht="49.8" hidden="1" customHeight="1" x14ac:dyDescent="0.25">
      <c r="A575" s="67">
        <f t="shared" si="12"/>
        <v>572</v>
      </c>
      <c r="B575" s="31" t="e">
        <f>VLOOKUP(R575,Háttér!B$9:G$20,6,0)</f>
        <v>#N/A</v>
      </c>
      <c r="C575" s="38"/>
      <c r="D575" s="32"/>
      <c r="E575" s="65"/>
      <c r="F575" s="33"/>
      <c r="G575" s="108"/>
      <c r="H575" s="69"/>
      <c r="I575" s="34"/>
      <c r="J575" s="34"/>
      <c r="K575" s="35"/>
      <c r="L575" s="35"/>
      <c r="M575" s="39"/>
      <c r="N575" s="52"/>
      <c r="O575" s="36"/>
      <c r="P575" s="62"/>
      <c r="Q575" s="55"/>
      <c r="R575" s="56"/>
      <c r="S575" s="56"/>
      <c r="T575" s="56"/>
      <c r="U575" s="57"/>
      <c r="V575" s="56"/>
      <c r="W575" s="56"/>
      <c r="X575" s="56"/>
      <c r="Y575" s="56"/>
      <c r="Z575" s="56"/>
      <c r="AA575" s="57"/>
      <c r="AB575" s="60"/>
      <c r="AC575" s="64"/>
      <c r="IV575" s="68"/>
      <c r="XFD575" s="121"/>
    </row>
    <row r="576" spans="1:256 16384:16384" ht="49.8" hidden="1" customHeight="1" x14ac:dyDescent="0.25">
      <c r="A576" s="67">
        <f t="shared" si="12"/>
        <v>573</v>
      </c>
      <c r="B576" s="31" t="e">
        <f>VLOOKUP(R576,Háttér!B$9:G$20,6,0)</f>
        <v>#N/A</v>
      </c>
      <c r="C576" s="38"/>
      <c r="D576" s="32"/>
      <c r="E576" s="65"/>
      <c r="F576" s="33"/>
      <c r="G576" s="108"/>
      <c r="H576" s="69"/>
      <c r="I576" s="34"/>
      <c r="J576" s="34"/>
      <c r="K576" s="35"/>
      <c r="L576" s="35"/>
      <c r="M576" s="39"/>
      <c r="N576" s="52"/>
      <c r="O576" s="36"/>
      <c r="P576" s="62"/>
      <c r="Q576" s="55"/>
      <c r="R576" s="56"/>
      <c r="S576" s="56"/>
      <c r="T576" s="56"/>
      <c r="U576" s="57"/>
      <c r="V576" s="56"/>
      <c r="W576" s="56"/>
      <c r="X576" s="56"/>
      <c r="Y576" s="56"/>
      <c r="Z576" s="56"/>
      <c r="AA576" s="57"/>
      <c r="AB576" s="56"/>
      <c r="AC576" s="64"/>
      <c r="IV576" s="68"/>
      <c r="XFD576" s="121"/>
    </row>
    <row r="577" spans="1:256 16384:16384" ht="49.8" hidden="1" customHeight="1" x14ac:dyDescent="0.25">
      <c r="A577" s="67">
        <f t="shared" si="12"/>
        <v>574</v>
      </c>
      <c r="B577" s="31" t="e">
        <f>VLOOKUP(R577,Háttér!B$9:G$20,6,0)</f>
        <v>#N/A</v>
      </c>
      <c r="C577" s="38"/>
      <c r="D577" s="32"/>
      <c r="E577" s="65"/>
      <c r="F577" s="33"/>
      <c r="G577" s="108"/>
      <c r="H577" s="69"/>
      <c r="I577" s="34"/>
      <c r="J577" s="34"/>
      <c r="K577" s="35"/>
      <c r="L577" s="35"/>
      <c r="M577" s="39"/>
      <c r="N577" s="52"/>
      <c r="O577" s="36"/>
      <c r="P577" s="62"/>
      <c r="Q577" s="55"/>
      <c r="R577" s="56"/>
      <c r="S577" s="56"/>
      <c r="T577" s="56"/>
      <c r="U577" s="57"/>
      <c r="V577" s="56"/>
      <c r="W577" s="56"/>
      <c r="X577" s="56"/>
      <c r="Y577" s="56"/>
      <c r="Z577" s="56"/>
      <c r="AA577" s="57"/>
      <c r="AB577" s="60"/>
      <c r="AC577" s="64"/>
      <c r="IV577" s="68"/>
      <c r="XFD577" s="121"/>
    </row>
    <row r="578" spans="1:256 16384:16384" ht="49.8" hidden="1" customHeight="1" x14ac:dyDescent="0.25">
      <c r="A578" s="67">
        <f t="shared" si="12"/>
        <v>575</v>
      </c>
      <c r="B578" s="31" t="e">
        <f>VLOOKUP(R578,Háttér!B$9:G$20,6,0)</f>
        <v>#N/A</v>
      </c>
      <c r="C578" s="38"/>
      <c r="D578" s="32"/>
      <c r="E578" s="65"/>
      <c r="F578" s="33"/>
      <c r="G578" s="108"/>
      <c r="H578" s="69"/>
      <c r="I578" s="34"/>
      <c r="J578" s="34"/>
      <c r="K578" s="35"/>
      <c r="L578" s="35"/>
      <c r="M578" s="39"/>
      <c r="N578" s="52"/>
      <c r="O578" s="36"/>
      <c r="P578" s="62"/>
      <c r="Q578" s="55"/>
      <c r="R578" s="56"/>
      <c r="S578" s="56"/>
      <c r="T578" s="56"/>
      <c r="U578" s="57"/>
      <c r="V578" s="56"/>
      <c r="W578" s="56"/>
      <c r="X578" s="56"/>
      <c r="Y578" s="56"/>
      <c r="Z578" s="56"/>
      <c r="AA578" s="57"/>
      <c r="AB578" s="56"/>
      <c r="AC578" s="64"/>
      <c r="IV578" s="68"/>
      <c r="XFD578" s="121"/>
    </row>
    <row r="579" spans="1:256 16384:16384" ht="49.8" hidden="1" customHeight="1" x14ac:dyDescent="0.25">
      <c r="A579" s="67">
        <f t="shared" si="12"/>
        <v>576</v>
      </c>
      <c r="B579" s="31" t="e">
        <f>VLOOKUP(R579,Háttér!B$9:G$20,6,0)</f>
        <v>#N/A</v>
      </c>
      <c r="C579" s="38"/>
      <c r="D579" s="32"/>
      <c r="E579" s="65"/>
      <c r="F579" s="33"/>
      <c r="G579" s="108"/>
      <c r="H579" s="69"/>
      <c r="I579" s="34"/>
      <c r="J579" s="34"/>
      <c r="K579" s="35"/>
      <c r="L579" s="35"/>
      <c r="M579" s="39"/>
      <c r="N579" s="52"/>
      <c r="O579" s="36"/>
      <c r="P579" s="62"/>
      <c r="Q579" s="55"/>
      <c r="R579" s="56"/>
      <c r="S579" s="56"/>
      <c r="T579" s="56"/>
      <c r="U579" s="57"/>
      <c r="V579" s="56"/>
      <c r="W579" s="56"/>
      <c r="X579" s="56"/>
      <c r="Y579" s="56"/>
      <c r="Z579" s="56"/>
      <c r="AA579" s="57"/>
      <c r="AB579" s="56"/>
      <c r="AC579" s="64"/>
      <c r="IV579" s="68"/>
      <c r="XFD579" s="121"/>
    </row>
    <row r="580" spans="1:256 16384:16384" ht="49.8" hidden="1" customHeight="1" x14ac:dyDescent="0.25">
      <c r="A580" s="67">
        <f t="shared" si="12"/>
        <v>577</v>
      </c>
      <c r="B580" s="31" t="e">
        <f>VLOOKUP(R580,Háttér!B$9:G$20,6,0)</f>
        <v>#N/A</v>
      </c>
      <c r="C580" s="38"/>
      <c r="D580" s="32"/>
      <c r="E580" s="65"/>
      <c r="F580" s="33"/>
      <c r="G580" s="108"/>
      <c r="H580" s="69"/>
      <c r="I580" s="34"/>
      <c r="J580" s="34"/>
      <c r="K580" s="35"/>
      <c r="L580" s="35"/>
      <c r="M580" s="39"/>
      <c r="N580" s="52"/>
      <c r="O580" s="36"/>
      <c r="P580" s="62"/>
      <c r="Q580" s="55"/>
      <c r="R580" s="56"/>
      <c r="S580" s="56"/>
      <c r="T580" s="56"/>
      <c r="U580" s="57"/>
      <c r="V580" s="56"/>
      <c r="W580" s="56"/>
      <c r="X580" s="56"/>
      <c r="Y580" s="56"/>
      <c r="Z580" s="56"/>
      <c r="AA580" s="57"/>
      <c r="AB580" s="56"/>
      <c r="AC580" s="64"/>
      <c r="IV580" s="68"/>
      <c r="XFD580" s="121"/>
    </row>
    <row r="581" spans="1:256 16384:16384" ht="49.8" hidden="1" customHeight="1" x14ac:dyDescent="0.25">
      <c r="A581" s="67">
        <f t="shared" ref="A581:A644" si="13">A580+1</f>
        <v>578</v>
      </c>
      <c r="B581" s="31" t="e">
        <f>VLOOKUP(R581,Háttér!B$9:G$20,6,0)</f>
        <v>#N/A</v>
      </c>
      <c r="C581" s="38"/>
      <c r="D581" s="32"/>
      <c r="E581" s="65"/>
      <c r="F581" s="33"/>
      <c r="G581" s="108"/>
      <c r="H581" s="69"/>
      <c r="I581" s="34"/>
      <c r="J581" s="34"/>
      <c r="K581" s="35"/>
      <c r="L581" s="35"/>
      <c r="M581" s="39"/>
      <c r="N581" s="52"/>
      <c r="O581" s="36"/>
      <c r="P581" s="62"/>
      <c r="Q581" s="55"/>
      <c r="R581" s="56"/>
      <c r="S581" s="56"/>
      <c r="T581" s="56"/>
      <c r="U581" s="57"/>
      <c r="V581" s="56"/>
      <c r="W581" s="56"/>
      <c r="X581" s="56"/>
      <c r="Y581" s="56"/>
      <c r="Z581" s="56"/>
      <c r="AA581" s="57"/>
      <c r="AB581" s="56"/>
      <c r="AC581" s="64"/>
      <c r="IV581" s="68"/>
      <c r="XFD581" s="121"/>
    </row>
    <row r="582" spans="1:256 16384:16384" ht="49.8" hidden="1" customHeight="1" x14ac:dyDescent="0.25">
      <c r="A582" s="67">
        <f t="shared" si="13"/>
        <v>579</v>
      </c>
      <c r="B582" s="31" t="e">
        <f>VLOOKUP(R582,Háttér!B$9:G$20,6,0)</f>
        <v>#N/A</v>
      </c>
      <c r="C582" s="38"/>
      <c r="D582" s="32"/>
      <c r="E582" s="65"/>
      <c r="F582" s="33"/>
      <c r="G582" s="108"/>
      <c r="H582" s="69"/>
      <c r="I582" s="34"/>
      <c r="J582" s="34"/>
      <c r="K582" s="35"/>
      <c r="L582" s="35"/>
      <c r="M582" s="39"/>
      <c r="N582" s="52"/>
      <c r="O582" s="36"/>
      <c r="P582" s="62"/>
      <c r="Q582" s="55"/>
      <c r="R582" s="56"/>
      <c r="S582" s="56"/>
      <c r="T582" s="56"/>
      <c r="U582" s="57"/>
      <c r="V582" s="56"/>
      <c r="W582" s="56"/>
      <c r="X582" s="56"/>
      <c r="Y582" s="56"/>
      <c r="Z582" s="56"/>
      <c r="AA582" s="57"/>
      <c r="AB582" s="56"/>
      <c r="AC582" s="64"/>
      <c r="IV582" s="68"/>
      <c r="XFD582" s="121"/>
    </row>
    <row r="583" spans="1:256 16384:16384" ht="49.8" hidden="1" customHeight="1" x14ac:dyDescent="0.25">
      <c r="A583" s="67">
        <f t="shared" si="13"/>
        <v>580</v>
      </c>
      <c r="B583" s="31" t="e">
        <f>VLOOKUP(R583,Háttér!B$9:G$20,6,0)</f>
        <v>#N/A</v>
      </c>
      <c r="C583" s="38"/>
      <c r="D583" s="32"/>
      <c r="E583" s="65"/>
      <c r="F583" s="33"/>
      <c r="G583" s="108"/>
      <c r="H583" s="69"/>
      <c r="I583" s="34"/>
      <c r="J583" s="34"/>
      <c r="K583" s="35"/>
      <c r="L583" s="35"/>
      <c r="M583" s="39"/>
      <c r="N583" s="52"/>
      <c r="O583" s="36"/>
      <c r="P583" s="62"/>
      <c r="Q583" s="55"/>
      <c r="R583" s="56"/>
      <c r="S583" s="56"/>
      <c r="T583" s="56"/>
      <c r="U583" s="57"/>
      <c r="V583" s="56"/>
      <c r="W583" s="56"/>
      <c r="X583" s="56"/>
      <c r="Y583" s="56"/>
      <c r="Z583" s="56"/>
      <c r="AA583" s="57"/>
      <c r="AB583" s="56"/>
      <c r="AC583" s="64"/>
      <c r="IV583" s="68"/>
      <c r="XFD583" s="121"/>
    </row>
    <row r="584" spans="1:256 16384:16384" ht="49.8" hidden="1" customHeight="1" x14ac:dyDescent="0.25">
      <c r="A584" s="67">
        <f t="shared" si="13"/>
        <v>581</v>
      </c>
      <c r="B584" s="31" t="e">
        <f>VLOOKUP(R584,Háttér!B$9:G$20,6,0)</f>
        <v>#N/A</v>
      </c>
      <c r="C584" s="38"/>
      <c r="D584" s="32"/>
      <c r="E584" s="65"/>
      <c r="F584" s="33"/>
      <c r="G584" s="108"/>
      <c r="H584" s="69"/>
      <c r="I584" s="34"/>
      <c r="J584" s="34"/>
      <c r="K584" s="35"/>
      <c r="L584" s="35"/>
      <c r="M584" s="39"/>
      <c r="N584" s="52"/>
      <c r="O584" s="36"/>
      <c r="P584" s="62"/>
      <c r="Q584" s="55"/>
      <c r="R584" s="56"/>
      <c r="S584" s="56"/>
      <c r="T584" s="56"/>
      <c r="U584" s="57"/>
      <c r="V584" s="56"/>
      <c r="W584" s="56"/>
      <c r="X584" s="56"/>
      <c r="Y584" s="56"/>
      <c r="Z584" s="56"/>
      <c r="AA584" s="57"/>
      <c r="AB584" s="56"/>
      <c r="AC584" s="64"/>
      <c r="IV584" s="68"/>
      <c r="XFD584" s="121"/>
    </row>
    <row r="585" spans="1:256 16384:16384" ht="49.8" hidden="1" customHeight="1" x14ac:dyDescent="0.25">
      <c r="A585" s="67">
        <f t="shared" si="13"/>
        <v>582</v>
      </c>
      <c r="B585" s="31" t="e">
        <f>VLOOKUP(R585,Háttér!B$9:G$20,6,0)</f>
        <v>#N/A</v>
      </c>
      <c r="C585" s="38"/>
      <c r="D585" s="32"/>
      <c r="E585" s="65"/>
      <c r="F585" s="33"/>
      <c r="G585" s="108"/>
      <c r="H585" s="69"/>
      <c r="I585" s="34"/>
      <c r="J585" s="34"/>
      <c r="K585" s="35"/>
      <c r="L585" s="35"/>
      <c r="M585" s="39"/>
      <c r="N585" s="52"/>
      <c r="O585" s="36"/>
      <c r="P585" s="62"/>
      <c r="Q585" s="55"/>
      <c r="R585" s="56"/>
      <c r="S585" s="56"/>
      <c r="T585" s="56"/>
      <c r="U585" s="57"/>
      <c r="V585" s="56"/>
      <c r="W585" s="56"/>
      <c r="X585" s="56"/>
      <c r="Y585" s="56"/>
      <c r="Z585" s="56"/>
      <c r="AA585" s="57"/>
      <c r="AB585" s="56"/>
      <c r="AC585" s="64"/>
      <c r="IV585" s="68"/>
      <c r="XFD585" s="121"/>
    </row>
    <row r="586" spans="1:256 16384:16384" ht="49.8" hidden="1" customHeight="1" x14ac:dyDescent="0.25">
      <c r="A586" s="67">
        <f t="shared" si="13"/>
        <v>583</v>
      </c>
      <c r="B586" s="31" t="e">
        <f>VLOOKUP(R586,Háttér!B$9:G$20,6,0)</f>
        <v>#N/A</v>
      </c>
      <c r="C586" s="38"/>
      <c r="D586" s="32"/>
      <c r="E586" s="65"/>
      <c r="F586" s="33"/>
      <c r="G586" s="108"/>
      <c r="H586" s="69"/>
      <c r="I586" s="34"/>
      <c r="J586" s="34"/>
      <c r="K586" s="35"/>
      <c r="L586" s="35"/>
      <c r="M586" s="39"/>
      <c r="N586" s="52"/>
      <c r="O586" s="36"/>
      <c r="P586" s="62"/>
      <c r="Q586" s="55"/>
      <c r="R586" s="56"/>
      <c r="S586" s="56"/>
      <c r="T586" s="56"/>
      <c r="U586" s="57"/>
      <c r="V586" s="56"/>
      <c r="W586" s="56"/>
      <c r="X586" s="56"/>
      <c r="Y586" s="56"/>
      <c r="Z586" s="56"/>
      <c r="AA586" s="57"/>
      <c r="AB586" s="56"/>
      <c r="AC586" s="64"/>
      <c r="IV586" s="68"/>
      <c r="XFD586" s="121"/>
    </row>
    <row r="587" spans="1:256 16384:16384" ht="49.8" hidden="1" customHeight="1" x14ac:dyDescent="0.25">
      <c r="A587" s="67">
        <f t="shared" si="13"/>
        <v>584</v>
      </c>
      <c r="B587" s="31" t="e">
        <f>VLOOKUP(R587,Háttér!B$9:G$20,6,0)</f>
        <v>#N/A</v>
      </c>
      <c r="C587" s="38"/>
      <c r="D587" s="32"/>
      <c r="E587" s="65"/>
      <c r="F587" s="33"/>
      <c r="G587" s="108"/>
      <c r="H587" s="69"/>
      <c r="I587" s="34"/>
      <c r="J587" s="34"/>
      <c r="K587" s="35"/>
      <c r="L587" s="35"/>
      <c r="M587" s="39"/>
      <c r="N587" s="52"/>
      <c r="O587" s="36"/>
      <c r="P587" s="62"/>
      <c r="Q587" s="55"/>
      <c r="R587" s="56"/>
      <c r="S587" s="56"/>
      <c r="T587" s="56"/>
      <c r="U587" s="57"/>
      <c r="V587" s="56"/>
      <c r="W587" s="56"/>
      <c r="X587" s="56"/>
      <c r="Y587" s="56"/>
      <c r="Z587" s="56"/>
      <c r="AA587" s="57"/>
      <c r="AB587" s="56"/>
      <c r="AC587" s="64"/>
      <c r="IV587" s="68"/>
      <c r="XFD587" s="121"/>
    </row>
    <row r="588" spans="1:256 16384:16384" ht="49.8" hidden="1" customHeight="1" x14ac:dyDescent="0.25">
      <c r="A588" s="67">
        <f t="shared" si="13"/>
        <v>585</v>
      </c>
      <c r="B588" s="31" t="e">
        <f>VLOOKUP(R588,Háttér!B$9:G$20,6,0)</f>
        <v>#N/A</v>
      </c>
      <c r="C588" s="38"/>
      <c r="D588" s="32"/>
      <c r="E588" s="65"/>
      <c r="F588" s="33"/>
      <c r="G588" s="108"/>
      <c r="H588" s="69"/>
      <c r="I588" s="34"/>
      <c r="J588" s="34"/>
      <c r="K588" s="35"/>
      <c r="L588" s="35"/>
      <c r="M588" s="39"/>
      <c r="N588" s="52"/>
      <c r="O588" s="36"/>
      <c r="P588" s="62"/>
      <c r="Q588" s="55"/>
      <c r="R588" s="56"/>
      <c r="S588" s="56"/>
      <c r="T588" s="56"/>
      <c r="U588" s="57"/>
      <c r="V588" s="56"/>
      <c r="W588" s="56"/>
      <c r="X588" s="56"/>
      <c r="Y588" s="56"/>
      <c r="Z588" s="56"/>
      <c r="AA588" s="57"/>
      <c r="AB588" s="56"/>
      <c r="AC588" s="64"/>
      <c r="IV588" s="68"/>
      <c r="XFD588" s="121"/>
    </row>
    <row r="589" spans="1:256 16384:16384" ht="49.8" hidden="1" customHeight="1" x14ac:dyDescent="0.25">
      <c r="A589" s="67">
        <f t="shared" si="13"/>
        <v>586</v>
      </c>
      <c r="B589" s="31" t="e">
        <f>VLOOKUP(R589,Háttér!B$9:G$20,6,0)</f>
        <v>#N/A</v>
      </c>
      <c r="C589" s="38"/>
      <c r="D589" s="32"/>
      <c r="E589" s="65"/>
      <c r="F589" s="33"/>
      <c r="G589" s="108"/>
      <c r="H589" s="69"/>
      <c r="I589" s="34"/>
      <c r="J589" s="34"/>
      <c r="K589" s="35"/>
      <c r="L589" s="35"/>
      <c r="M589" s="39"/>
      <c r="N589" s="52"/>
      <c r="O589" s="36"/>
      <c r="P589" s="62"/>
      <c r="Q589" s="55"/>
      <c r="R589" s="56"/>
      <c r="S589" s="56"/>
      <c r="T589" s="56"/>
      <c r="U589" s="57"/>
      <c r="V589" s="56"/>
      <c r="W589" s="56"/>
      <c r="X589" s="56"/>
      <c r="Y589" s="56"/>
      <c r="Z589" s="56"/>
      <c r="AA589" s="57"/>
      <c r="AB589" s="56"/>
      <c r="AC589" s="64"/>
      <c r="IV589" s="68"/>
      <c r="XFD589" s="121"/>
    </row>
    <row r="590" spans="1:256 16384:16384" ht="49.8" hidden="1" customHeight="1" x14ac:dyDescent="0.25">
      <c r="A590" s="67">
        <f t="shared" si="13"/>
        <v>587</v>
      </c>
      <c r="B590" s="31" t="e">
        <f>VLOOKUP(R590,Háttér!B$9:G$20,6,0)</f>
        <v>#N/A</v>
      </c>
      <c r="C590" s="38"/>
      <c r="D590" s="32"/>
      <c r="E590" s="65"/>
      <c r="F590" s="33"/>
      <c r="G590" s="108"/>
      <c r="H590" s="69"/>
      <c r="I590" s="34"/>
      <c r="J590" s="34"/>
      <c r="K590" s="35"/>
      <c r="L590" s="35"/>
      <c r="M590" s="39"/>
      <c r="N590" s="52"/>
      <c r="O590" s="36"/>
      <c r="P590" s="62"/>
      <c r="Q590" s="55"/>
      <c r="R590" s="56"/>
      <c r="S590" s="56"/>
      <c r="T590" s="56"/>
      <c r="U590" s="57"/>
      <c r="V590" s="56"/>
      <c r="W590" s="56"/>
      <c r="X590" s="56"/>
      <c r="Y590" s="56"/>
      <c r="Z590" s="56"/>
      <c r="AA590" s="57"/>
      <c r="AB590" s="56"/>
      <c r="AC590" s="64"/>
      <c r="IV590" s="68"/>
      <c r="XFD590" s="121"/>
    </row>
    <row r="591" spans="1:256 16384:16384" ht="49.8" hidden="1" customHeight="1" x14ac:dyDescent="0.25">
      <c r="A591" s="67">
        <f t="shared" si="13"/>
        <v>588</v>
      </c>
      <c r="B591" s="31" t="e">
        <f>VLOOKUP(R591,Háttér!B$9:G$20,6,0)</f>
        <v>#N/A</v>
      </c>
      <c r="C591" s="38"/>
      <c r="D591" s="32"/>
      <c r="E591" s="65"/>
      <c r="F591" s="33"/>
      <c r="G591" s="108"/>
      <c r="H591" s="69"/>
      <c r="I591" s="34"/>
      <c r="J591" s="34"/>
      <c r="K591" s="35"/>
      <c r="L591" s="35"/>
      <c r="M591" s="39"/>
      <c r="N591" s="52"/>
      <c r="O591" s="36"/>
      <c r="P591" s="62"/>
      <c r="Q591" s="55"/>
      <c r="R591" s="56"/>
      <c r="S591" s="56"/>
      <c r="T591" s="56"/>
      <c r="U591" s="57"/>
      <c r="V591" s="56"/>
      <c r="W591" s="56"/>
      <c r="X591" s="56"/>
      <c r="Y591" s="56"/>
      <c r="Z591" s="56"/>
      <c r="AA591" s="57"/>
      <c r="AB591" s="56"/>
      <c r="AC591" s="64"/>
      <c r="IV591" s="68"/>
      <c r="XFD591" s="121"/>
    </row>
    <row r="592" spans="1:256 16384:16384" ht="49.8" hidden="1" customHeight="1" x14ac:dyDescent="0.25">
      <c r="A592" s="67">
        <f t="shared" si="13"/>
        <v>589</v>
      </c>
      <c r="B592" s="31" t="e">
        <f>VLOOKUP(R592,Háttér!B$9:G$20,6,0)</f>
        <v>#N/A</v>
      </c>
      <c r="C592" s="38"/>
      <c r="D592" s="32"/>
      <c r="E592" s="65"/>
      <c r="F592" s="33"/>
      <c r="G592" s="108"/>
      <c r="H592" s="69"/>
      <c r="I592" s="34"/>
      <c r="J592" s="34"/>
      <c r="K592" s="35"/>
      <c r="L592" s="35"/>
      <c r="M592" s="39"/>
      <c r="N592" s="52"/>
      <c r="O592" s="36"/>
      <c r="P592" s="62"/>
      <c r="Q592" s="55"/>
      <c r="R592" s="56"/>
      <c r="S592" s="56"/>
      <c r="T592" s="56"/>
      <c r="U592" s="57"/>
      <c r="V592" s="56"/>
      <c r="W592" s="56"/>
      <c r="X592" s="56"/>
      <c r="Y592" s="56"/>
      <c r="Z592" s="56"/>
      <c r="AA592" s="57"/>
      <c r="AB592" s="56"/>
      <c r="AC592" s="64"/>
      <c r="IV592" s="68"/>
      <c r="XFD592" s="121"/>
    </row>
    <row r="593" spans="1:256 16384:16384" ht="49.8" hidden="1" customHeight="1" x14ac:dyDescent="0.25">
      <c r="A593" s="67">
        <f t="shared" si="13"/>
        <v>590</v>
      </c>
      <c r="B593" s="31" t="e">
        <f>VLOOKUP(R593,Háttér!B$9:G$20,6,0)</f>
        <v>#N/A</v>
      </c>
      <c r="C593" s="38"/>
      <c r="D593" s="32"/>
      <c r="E593" s="65"/>
      <c r="F593" s="33"/>
      <c r="G593" s="108"/>
      <c r="H593" s="69"/>
      <c r="I593" s="34"/>
      <c r="J593" s="34"/>
      <c r="K593" s="35"/>
      <c r="L593" s="35"/>
      <c r="M593" s="39"/>
      <c r="N593" s="52"/>
      <c r="O593" s="36"/>
      <c r="P593" s="62"/>
      <c r="Q593" s="55"/>
      <c r="R593" s="56"/>
      <c r="S593" s="56"/>
      <c r="T593" s="56"/>
      <c r="U593" s="57"/>
      <c r="V593" s="56"/>
      <c r="W593" s="56"/>
      <c r="X593" s="56"/>
      <c r="Y593" s="56"/>
      <c r="Z593" s="56"/>
      <c r="AA593" s="57"/>
      <c r="AB593" s="60"/>
      <c r="AC593" s="64"/>
      <c r="IV593" s="68"/>
      <c r="XFD593" s="121"/>
    </row>
    <row r="594" spans="1:256 16384:16384" ht="49.8" hidden="1" customHeight="1" x14ac:dyDescent="0.25">
      <c r="A594" s="67">
        <f t="shared" si="13"/>
        <v>591</v>
      </c>
      <c r="B594" s="31" t="e">
        <f>VLOOKUP(R594,Háttér!B$9:G$20,6,0)</f>
        <v>#N/A</v>
      </c>
      <c r="C594" s="38"/>
      <c r="D594" s="32"/>
      <c r="E594" s="65"/>
      <c r="F594" s="33"/>
      <c r="G594" s="108"/>
      <c r="H594" s="69"/>
      <c r="I594" s="34"/>
      <c r="J594" s="34"/>
      <c r="K594" s="35"/>
      <c r="L594" s="35"/>
      <c r="M594" s="39"/>
      <c r="N594" s="52"/>
      <c r="O594" s="36"/>
      <c r="P594" s="62"/>
      <c r="Q594" s="55"/>
      <c r="R594" s="56"/>
      <c r="S594" s="56"/>
      <c r="T594" s="56"/>
      <c r="U594" s="57"/>
      <c r="V594" s="56"/>
      <c r="W594" s="56"/>
      <c r="X594" s="56"/>
      <c r="Y594" s="56"/>
      <c r="Z594" s="56"/>
      <c r="AA594" s="57"/>
      <c r="AB594" s="56"/>
      <c r="AC594" s="64"/>
      <c r="IV594" s="68"/>
      <c r="XFD594" s="121"/>
    </row>
    <row r="595" spans="1:256 16384:16384" ht="49.8" hidden="1" customHeight="1" x14ac:dyDescent="0.25">
      <c r="A595" s="67">
        <f t="shared" si="13"/>
        <v>592</v>
      </c>
      <c r="B595" s="31" t="e">
        <f>VLOOKUP(R595,Háttér!B$9:G$20,6,0)</f>
        <v>#N/A</v>
      </c>
      <c r="C595" s="38"/>
      <c r="D595" s="32"/>
      <c r="E595" s="65"/>
      <c r="F595" s="33"/>
      <c r="G595" s="108"/>
      <c r="H595" s="69"/>
      <c r="I595" s="34"/>
      <c r="J595" s="34"/>
      <c r="K595" s="35"/>
      <c r="L595" s="35"/>
      <c r="M595" s="39"/>
      <c r="N595" s="52"/>
      <c r="O595" s="36"/>
      <c r="P595" s="62"/>
      <c r="Q595" s="55"/>
      <c r="R595" s="56"/>
      <c r="S595" s="56"/>
      <c r="T595" s="56"/>
      <c r="U595" s="57"/>
      <c r="V595" s="56"/>
      <c r="W595" s="56"/>
      <c r="X595" s="56"/>
      <c r="Y595" s="56"/>
      <c r="Z595" s="56"/>
      <c r="AA595" s="57"/>
      <c r="AB595" s="56"/>
      <c r="AC595" s="64"/>
      <c r="IV595" s="68"/>
      <c r="XFD595" s="121"/>
    </row>
    <row r="596" spans="1:256 16384:16384" ht="49.8" hidden="1" customHeight="1" x14ac:dyDescent="0.25">
      <c r="A596" s="67">
        <f t="shared" si="13"/>
        <v>593</v>
      </c>
      <c r="B596" s="31" t="e">
        <f>VLOOKUP(R596,Háttér!B$9:G$20,6,0)</f>
        <v>#N/A</v>
      </c>
      <c r="C596" s="38"/>
      <c r="D596" s="32"/>
      <c r="E596" s="65"/>
      <c r="F596" s="33"/>
      <c r="G596" s="108"/>
      <c r="H596" s="69"/>
      <c r="I596" s="34"/>
      <c r="J596" s="34"/>
      <c r="K596" s="35"/>
      <c r="L596" s="35"/>
      <c r="M596" s="39"/>
      <c r="N596" s="52"/>
      <c r="O596" s="36"/>
      <c r="P596" s="62"/>
      <c r="Q596" s="55"/>
      <c r="R596" s="56"/>
      <c r="S596" s="56"/>
      <c r="T596" s="56"/>
      <c r="U596" s="57"/>
      <c r="V596" s="56"/>
      <c r="W596" s="56"/>
      <c r="X596" s="56"/>
      <c r="Y596" s="56"/>
      <c r="Z596" s="56"/>
      <c r="AA596" s="57"/>
      <c r="AB596" s="56"/>
      <c r="AC596" s="64"/>
      <c r="IV596" s="68"/>
      <c r="XFD596" s="121"/>
    </row>
    <row r="597" spans="1:256 16384:16384" ht="49.8" hidden="1" customHeight="1" x14ac:dyDescent="0.25">
      <c r="A597" s="67">
        <f t="shared" si="13"/>
        <v>594</v>
      </c>
      <c r="B597" s="31" t="e">
        <f>VLOOKUP(R597,Háttér!B$9:G$20,6,0)</f>
        <v>#N/A</v>
      </c>
      <c r="C597" s="38"/>
      <c r="D597" s="32"/>
      <c r="E597" s="65"/>
      <c r="F597" s="33"/>
      <c r="G597" s="108"/>
      <c r="H597" s="69"/>
      <c r="I597" s="34"/>
      <c r="J597" s="34"/>
      <c r="K597" s="35"/>
      <c r="L597" s="35"/>
      <c r="M597" s="39"/>
      <c r="N597" s="52"/>
      <c r="O597" s="36"/>
      <c r="P597" s="62"/>
      <c r="Q597" s="55"/>
      <c r="R597" s="56"/>
      <c r="S597" s="56"/>
      <c r="T597" s="56"/>
      <c r="U597" s="57"/>
      <c r="V597" s="56"/>
      <c r="W597" s="56"/>
      <c r="X597" s="56"/>
      <c r="Y597" s="56"/>
      <c r="Z597" s="56"/>
      <c r="AA597" s="57"/>
      <c r="AB597" s="56"/>
      <c r="AC597" s="64"/>
      <c r="IV597" s="68"/>
      <c r="XFD597" s="121"/>
    </row>
    <row r="598" spans="1:256 16384:16384" ht="49.8" hidden="1" customHeight="1" x14ac:dyDescent="0.25">
      <c r="A598" s="67">
        <f t="shared" si="13"/>
        <v>595</v>
      </c>
      <c r="B598" s="31" t="e">
        <f>VLOOKUP(R598,Háttér!B$9:G$20,6,0)</f>
        <v>#N/A</v>
      </c>
      <c r="C598" s="38"/>
      <c r="D598" s="32"/>
      <c r="E598" s="65"/>
      <c r="F598" s="33"/>
      <c r="G598" s="108"/>
      <c r="H598" s="69"/>
      <c r="I598" s="34"/>
      <c r="J598" s="34"/>
      <c r="K598" s="35"/>
      <c r="L598" s="35"/>
      <c r="M598" s="39"/>
      <c r="N598" s="52"/>
      <c r="O598" s="36"/>
      <c r="P598" s="62"/>
      <c r="Q598" s="55"/>
      <c r="R598" s="56"/>
      <c r="S598" s="56"/>
      <c r="T598" s="56"/>
      <c r="U598" s="57"/>
      <c r="V598" s="56"/>
      <c r="W598" s="56"/>
      <c r="X598" s="56"/>
      <c r="Y598" s="56"/>
      <c r="Z598" s="56"/>
      <c r="AA598" s="57"/>
      <c r="AB598" s="60"/>
      <c r="AC598" s="64"/>
      <c r="IV598" s="68"/>
      <c r="XFD598" s="121"/>
    </row>
    <row r="599" spans="1:256 16384:16384" ht="49.8" hidden="1" customHeight="1" x14ac:dyDescent="0.25">
      <c r="A599" s="67">
        <f t="shared" si="13"/>
        <v>596</v>
      </c>
      <c r="B599" s="31" t="e">
        <f>VLOOKUP(R599,Háttér!B$9:G$20,6,0)</f>
        <v>#N/A</v>
      </c>
      <c r="C599" s="38"/>
      <c r="D599" s="32"/>
      <c r="E599" s="65"/>
      <c r="F599" s="33"/>
      <c r="G599" s="108"/>
      <c r="H599" s="69"/>
      <c r="I599" s="34"/>
      <c r="J599" s="34"/>
      <c r="K599" s="35"/>
      <c r="L599" s="35"/>
      <c r="M599" s="39"/>
      <c r="N599" s="52"/>
      <c r="O599" s="36"/>
      <c r="P599" s="62"/>
      <c r="Q599" s="55"/>
      <c r="R599" s="56"/>
      <c r="S599" s="56"/>
      <c r="T599" s="56"/>
      <c r="U599" s="57"/>
      <c r="V599" s="56"/>
      <c r="W599" s="56"/>
      <c r="X599" s="56"/>
      <c r="Y599" s="56"/>
      <c r="Z599" s="56"/>
      <c r="AA599" s="57"/>
      <c r="AB599" s="56"/>
      <c r="AC599" s="64"/>
      <c r="IV599" s="68"/>
      <c r="XFD599" s="121"/>
    </row>
    <row r="600" spans="1:256 16384:16384" ht="49.8" hidden="1" customHeight="1" x14ac:dyDescent="0.25">
      <c r="A600" s="67">
        <f t="shared" si="13"/>
        <v>597</v>
      </c>
      <c r="B600" s="31" t="e">
        <f>VLOOKUP(R600,Háttér!B$9:G$20,6,0)</f>
        <v>#N/A</v>
      </c>
      <c r="C600" s="38"/>
      <c r="D600" s="32"/>
      <c r="E600" s="65"/>
      <c r="F600" s="33"/>
      <c r="G600" s="108"/>
      <c r="H600" s="69"/>
      <c r="I600" s="34"/>
      <c r="J600" s="34"/>
      <c r="K600" s="35"/>
      <c r="L600" s="35"/>
      <c r="M600" s="39"/>
      <c r="N600" s="52"/>
      <c r="O600" s="36"/>
      <c r="P600" s="62"/>
      <c r="Q600" s="55"/>
      <c r="R600" s="56"/>
      <c r="S600" s="56"/>
      <c r="T600" s="56"/>
      <c r="U600" s="57"/>
      <c r="V600" s="56"/>
      <c r="W600" s="56"/>
      <c r="X600" s="56"/>
      <c r="Y600" s="56"/>
      <c r="Z600" s="56"/>
      <c r="AA600" s="57"/>
      <c r="AB600" s="56"/>
      <c r="AC600" s="64"/>
      <c r="IV600" s="68"/>
      <c r="XFD600" s="121"/>
    </row>
    <row r="601" spans="1:256 16384:16384" ht="49.8" hidden="1" customHeight="1" x14ac:dyDescent="0.25">
      <c r="A601" s="67">
        <f t="shared" si="13"/>
        <v>598</v>
      </c>
      <c r="B601" s="31" t="e">
        <f>VLOOKUP(R601,Háttér!B$9:G$20,6,0)</f>
        <v>#N/A</v>
      </c>
      <c r="C601" s="38"/>
      <c r="D601" s="32"/>
      <c r="E601" s="65"/>
      <c r="F601" s="33"/>
      <c r="G601" s="108"/>
      <c r="H601" s="69"/>
      <c r="I601" s="34"/>
      <c r="J601" s="34"/>
      <c r="K601" s="35"/>
      <c r="L601" s="35"/>
      <c r="M601" s="39"/>
      <c r="N601" s="52"/>
      <c r="O601" s="36"/>
      <c r="P601" s="62"/>
      <c r="Q601" s="55"/>
      <c r="R601" s="56"/>
      <c r="S601" s="56"/>
      <c r="T601" s="56"/>
      <c r="U601" s="57"/>
      <c r="V601" s="56"/>
      <c r="W601" s="56"/>
      <c r="X601" s="56"/>
      <c r="Y601" s="56"/>
      <c r="Z601" s="56"/>
      <c r="AA601" s="57"/>
      <c r="AB601" s="56"/>
      <c r="AC601" s="64"/>
      <c r="IV601" s="68"/>
      <c r="XFD601" s="121"/>
    </row>
    <row r="602" spans="1:256 16384:16384" ht="49.8" hidden="1" customHeight="1" x14ac:dyDescent="0.25">
      <c r="A602" s="67">
        <f t="shared" si="13"/>
        <v>599</v>
      </c>
      <c r="B602" s="31" t="e">
        <f>VLOOKUP(R602,Háttér!B$9:G$20,6,0)</f>
        <v>#N/A</v>
      </c>
      <c r="C602" s="38"/>
      <c r="D602" s="32"/>
      <c r="E602" s="65"/>
      <c r="F602" s="33"/>
      <c r="G602" s="108"/>
      <c r="H602" s="69"/>
      <c r="I602" s="34"/>
      <c r="J602" s="34"/>
      <c r="K602" s="35"/>
      <c r="L602" s="35"/>
      <c r="M602" s="39"/>
      <c r="N602" s="52"/>
      <c r="O602" s="36"/>
      <c r="P602" s="62"/>
      <c r="Q602" s="55"/>
      <c r="R602" s="56"/>
      <c r="S602" s="56"/>
      <c r="T602" s="56"/>
      <c r="U602" s="57"/>
      <c r="V602" s="56"/>
      <c r="W602" s="56"/>
      <c r="X602" s="56"/>
      <c r="Y602" s="56"/>
      <c r="Z602" s="56"/>
      <c r="AA602" s="57"/>
      <c r="AB602" s="56"/>
      <c r="AC602" s="64"/>
      <c r="IV602" s="68"/>
      <c r="XFD602" s="121"/>
    </row>
    <row r="603" spans="1:256 16384:16384" ht="49.8" hidden="1" customHeight="1" x14ac:dyDescent="0.25">
      <c r="A603" s="67">
        <f t="shared" si="13"/>
        <v>600</v>
      </c>
      <c r="B603" s="31" t="e">
        <f>VLOOKUP(R603,Háttér!B$9:G$20,6,0)</f>
        <v>#N/A</v>
      </c>
      <c r="C603" s="38"/>
      <c r="D603" s="32"/>
      <c r="E603" s="65"/>
      <c r="F603" s="33"/>
      <c r="G603" s="108"/>
      <c r="H603" s="69"/>
      <c r="I603" s="34"/>
      <c r="J603" s="34"/>
      <c r="K603" s="35"/>
      <c r="L603" s="35"/>
      <c r="M603" s="39"/>
      <c r="N603" s="52"/>
      <c r="O603" s="36"/>
      <c r="P603" s="62"/>
      <c r="Q603" s="55"/>
      <c r="R603" s="56"/>
      <c r="S603" s="56"/>
      <c r="T603" s="56"/>
      <c r="U603" s="57"/>
      <c r="V603" s="56"/>
      <c r="W603" s="56"/>
      <c r="X603" s="56"/>
      <c r="Y603" s="56"/>
      <c r="Z603" s="56"/>
      <c r="AA603" s="57"/>
      <c r="AB603" s="56"/>
      <c r="AC603" s="64"/>
      <c r="IV603" s="68"/>
      <c r="XFD603" s="121"/>
    </row>
    <row r="604" spans="1:256 16384:16384" ht="49.8" hidden="1" customHeight="1" x14ac:dyDescent="0.25">
      <c r="A604" s="67">
        <f t="shared" si="13"/>
        <v>601</v>
      </c>
      <c r="B604" s="31" t="e">
        <f>VLOOKUP(R604,Háttér!B$9:G$20,6,0)</f>
        <v>#N/A</v>
      </c>
      <c r="C604" s="38"/>
      <c r="D604" s="32"/>
      <c r="E604" s="65"/>
      <c r="F604" s="33"/>
      <c r="G604" s="108"/>
      <c r="H604" s="69"/>
      <c r="I604" s="34"/>
      <c r="J604" s="34"/>
      <c r="K604" s="35"/>
      <c r="L604" s="35"/>
      <c r="M604" s="39"/>
      <c r="N604" s="52"/>
      <c r="O604" s="36"/>
      <c r="P604" s="62"/>
      <c r="Q604" s="55"/>
      <c r="R604" s="56"/>
      <c r="S604" s="56"/>
      <c r="T604" s="56"/>
      <c r="U604" s="57"/>
      <c r="V604" s="56"/>
      <c r="W604" s="56"/>
      <c r="X604" s="56"/>
      <c r="Y604" s="56"/>
      <c r="Z604" s="56"/>
      <c r="AA604" s="57"/>
      <c r="AB604" s="56"/>
      <c r="AC604" s="64"/>
      <c r="IV604" s="68"/>
      <c r="XFD604" s="121"/>
    </row>
    <row r="605" spans="1:256 16384:16384" ht="49.8" hidden="1" customHeight="1" x14ac:dyDescent="0.25">
      <c r="A605" s="67">
        <f t="shared" si="13"/>
        <v>602</v>
      </c>
      <c r="B605" s="31" t="e">
        <f>VLOOKUP(R605,Háttér!B$9:G$20,6,0)</f>
        <v>#N/A</v>
      </c>
      <c r="C605" s="38"/>
      <c r="D605" s="32"/>
      <c r="E605" s="65"/>
      <c r="F605" s="33"/>
      <c r="G605" s="108"/>
      <c r="H605" s="69"/>
      <c r="I605" s="34"/>
      <c r="J605" s="34"/>
      <c r="K605" s="35"/>
      <c r="L605" s="35"/>
      <c r="M605" s="39"/>
      <c r="N605" s="52"/>
      <c r="O605" s="36"/>
      <c r="P605" s="62"/>
      <c r="Q605" s="55"/>
      <c r="R605" s="56"/>
      <c r="S605" s="56"/>
      <c r="T605" s="56"/>
      <c r="U605" s="57"/>
      <c r="V605" s="56"/>
      <c r="W605" s="56"/>
      <c r="X605" s="56"/>
      <c r="Y605" s="56"/>
      <c r="Z605" s="56"/>
      <c r="AA605" s="57"/>
      <c r="AB605" s="56"/>
      <c r="AC605" s="64"/>
      <c r="IV605" s="68"/>
      <c r="XFD605" s="121"/>
    </row>
    <row r="606" spans="1:256 16384:16384" ht="49.8" hidden="1" customHeight="1" x14ac:dyDescent="0.25">
      <c r="A606" s="67">
        <f t="shared" si="13"/>
        <v>603</v>
      </c>
      <c r="B606" s="31" t="e">
        <f>VLOOKUP(R606,Háttér!B$9:G$20,6,0)</f>
        <v>#N/A</v>
      </c>
      <c r="C606" s="38"/>
      <c r="D606" s="32"/>
      <c r="E606" s="65"/>
      <c r="F606" s="33"/>
      <c r="G606" s="108"/>
      <c r="H606" s="69"/>
      <c r="I606" s="34"/>
      <c r="J606" s="34"/>
      <c r="K606" s="35"/>
      <c r="L606" s="35"/>
      <c r="M606" s="39"/>
      <c r="N606" s="52"/>
      <c r="O606" s="36"/>
      <c r="P606" s="62"/>
      <c r="Q606" s="55"/>
      <c r="R606" s="56"/>
      <c r="S606" s="56"/>
      <c r="T606" s="56"/>
      <c r="U606" s="57"/>
      <c r="V606" s="56"/>
      <c r="W606" s="56"/>
      <c r="X606" s="56"/>
      <c r="Y606" s="56"/>
      <c r="Z606" s="56"/>
      <c r="AA606" s="57"/>
      <c r="AB606" s="56"/>
      <c r="AC606" s="64"/>
      <c r="IV606" s="68"/>
      <c r="XFD606" s="121"/>
    </row>
    <row r="607" spans="1:256 16384:16384" ht="49.8" hidden="1" customHeight="1" x14ac:dyDescent="0.25">
      <c r="A607" s="67">
        <f t="shared" si="13"/>
        <v>604</v>
      </c>
      <c r="B607" s="31" t="e">
        <f>VLOOKUP(R607,Háttér!B$9:G$20,6,0)</f>
        <v>#N/A</v>
      </c>
      <c r="C607" s="38"/>
      <c r="D607" s="32"/>
      <c r="E607" s="65"/>
      <c r="F607" s="33"/>
      <c r="G607" s="108"/>
      <c r="H607" s="69"/>
      <c r="I607" s="34"/>
      <c r="J607" s="34"/>
      <c r="K607" s="35"/>
      <c r="L607" s="35"/>
      <c r="M607" s="39"/>
      <c r="N607" s="52"/>
      <c r="O607" s="36"/>
      <c r="P607" s="62"/>
      <c r="Q607" s="55"/>
      <c r="R607" s="56"/>
      <c r="S607" s="56"/>
      <c r="T607" s="56"/>
      <c r="U607" s="57"/>
      <c r="V607" s="56"/>
      <c r="W607" s="56"/>
      <c r="X607" s="56"/>
      <c r="Y607" s="56"/>
      <c r="Z607" s="56"/>
      <c r="AA607" s="57"/>
      <c r="AB607" s="56"/>
      <c r="AC607" s="64"/>
      <c r="IV607" s="68"/>
      <c r="XFD607" s="121"/>
    </row>
    <row r="608" spans="1:256 16384:16384" ht="49.8" hidden="1" customHeight="1" x14ac:dyDescent="0.25">
      <c r="A608" s="67">
        <f t="shared" si="13"/>
        <v>605</v>
      </c>
      <c r="B608" s="31" t="e">
        <f>VLOOKUP(R608,Háttér!B$9:G$20,6,0)</f>
        <v>#N/A</v>
      </c>
      <c r="C608" s="38"/>
      <c r="D608" s="32"/>
      <c r="E608" s="65"/>
      <c r="F608" s="33"/>
      <c r="G608" s="108"/>
      <c r="H608" s="69"/>
      <c r="I608" s="34"/>
      <c r="J608" s="34"/>
      <c r="K608" s="35"/>
      <c r="L608" s="35"/>
      <c r="M608" s="39"/>
      <c r="N608" s="52"/>
      <c r="O608" s="36"/>
      <c r="P608" s="62"/>
      <c r="Q608" s="55"/>
      <c r="R608" s="56"/>
      <c r="S608" s="56"/>
      <c r="T608" s="56"/>
      <c r="U608" s="57"/>
      <c r="V608" s="56"/>
      <c r="W608" s="56"/>
      <c r="X608" s="56"/>
      <c r="Y608" s="56"/>
      <c r="Z608" s="56"/>
      <c r="AA608" s="57"/>
      <c r="AB608" s="56"/>
      <c r="AC608" s="64"/>
      <c r="IV608" s="68"/>
      <c r="XFD608" s="121"/>
    </row>
    <row r="609" spans="1:256 16384:16384" ht="49.8" hidden="1" customHeight="1" x14ac:dyDescent="0.25">
      <c r="A609" s="67">
        <f t="shared" si="13"/>
        <v>606</v>
      </c>
      <c r="B609" s="31" t="e">
        <f>VLOOKUP(R609,Háttér!B$9:G$20,6,0)</f>
        <v>#N/A</v>
      </c>
      <c r="C609" s="38"/>
      <c r="D609" s="32"/>
      <c r="E609" s="65"/>
      <c r="F609" s="33"/>
      <c r="G609" s="108"/>
      <c r="H609" s="69"/>
      <c r="I609" s="34"/>
      <c r="J609" s="34"/>
      <c r="K609" s="35"/>
      <c r="L609" s="35"/>
      <c r="M609" s="39"/>
      <c r="N609" s="52"/>
      <c r="O609" s="36"/>
      <c r="P609" s="62"/>
      <c r="Q609" s="55"/>
      <c r="R609" s="56"/>
      <c r="S609" s="56"/>
      <c r="T609" s="56"/>
      <c r="U609" s="57"/>
      <c r="V609" s="56"/>
      <c r="W609" s="56"/>
      <c r="X609" s="56"/>
      <c r="Y609" s="56"/>
      <c r="Z609" s="56"/>
      <c r="AA609" s="57"/>
      <c r="AB609" s="56"/>
      <c r="AC609" s="64"/>
      <c r="IV609" s="68"/>
      <c r="XFD609" s="121"/>
    </row>
    <row r="610" spans="1:256 16384:16384" ht="49.8" hidden="1" customHeight="1" x14ac:dyDescent="0.25">
      <c r="A610" s="67">
        <f t="shared" si="13"/>
        <v>607</v>
      </c>
      <c r="B610" s="31" t="e">
        <f>VLOOKUP(R610,Háttér!B$9:G$20,6,0)</f>
        <v>#N/A</v>
      </c>
      <c r="C610" s="38"/>
      <c r="D610" s="32"/>
      <c r="E610" s="65"/>
      <c r="F610" s="33"/>
      <c r="G610" s="108"/>
      <c r="H610" s="69"/>
      <c r="I610" s="34"/>
      <c r="J610" s="34"/>
      <c r="K610" s="35"/>
      <c r="L610" s="35"/>
      <c r="M610" s="39"/>
      <c r="N610" s="52"/>
      <c r="O610" s="36"/>
      <c r="P610" s="62"/>
      <c r="Q610" s="55"/>
      <c r="R610" s="56"/>
      <c r="S610" s="56"/>
      <c r="T610" s="56"/>
      <c r="U610" s="57"/>
      <c r="V610" s="56"/>
      <c r="W610" s="56"/>
      <c r="X610" s="56"/>
      <c r="Y610" s="56"/>
      <c r="Z610" s="56"/>
      <c r="AA610" s="57"/>
      <c r="AB610" s="56"/>
      <c r="AC610" s="64"/>
      <c r="IV610" s="68"/>
      <c r="XFD610" s="121"/>
    </row>
    <row r="611" spans="1:256 16384:16384" ht="49.8" hidden="1" customHeight="1" x14ac:dyDescent="0.25">
      <c r="A611" s="67">
        <f t="shared" si="13"/>
        <v>608</v>
      </c>
      <c r="B611" s="31" t="e">
        <f>VLOOKUP(R611,Háttér!B$9:G$20,6,0)</f>
        <v>#N/A</v>
      </c>
      <c r="C611" s="38"/>
      <c r="D611" s="32"/>
      <c r="E611" s="65"/>
      <c r="F611" s="33"/>
      <c r="G611" s="108"/>
      <c r="H611" s="69"/>
      <c r="I611" s="34"/>
      <c r="J611" s="34"/>
      <c r="K611" s="35"/>
      <c r="L611" s="35"/>
      <c r="M611" s="39"/>
      <c r="N611" s="52"/>
      <c r="O611" s="36"/>
      <c r="P611" s="62"/>
      <c r="Q611" s="55"/>
      <c r="R611" s="56"/>
      <c r="S611" s="56"/>
      <c r="T611" s="56"/>
      <c r="U611" s="57"/>
      <c r="V611" s="56"/>
      <c r="W611" s="56"/>
      <c r="X611" s="56"/>
      <c r="Y611" s="56"/>
      <c r="Z611" s="56"/>
      <c r="AA611" s="57"/>
      <c r="AB611" s="56"/>
      <c r="AC611" s="64"/>
      <c r="IV611" s="68"/>
      <c r="XFD611" s="121"/>
    </row>
    <row r="612" spans="1:256 16384:16384" ht="49.8" hidden="1" customHeight="1" x14ac:dyDescent="0.25">
      <c r="A612" s="67">
        <f t="shared" si="13"/>
        <v>609</v>
      </c>
      <c r="B612" s="31" t="e">
        <f>VLOOKUP(R612,Háttér!B$9:G$20,6,0)</f>
        <v>#N/A</v>
      </c>
      <c r="C612" s="38"/>
      <c r="D612" s="32"/>
      <c r="E612" s="65"/>
      <c r="F612" s="33"/>
      <c r="G612" s="108"/>
      <c r="H612" s="69"/>
      <c r="I612" s="34"/>
      <c r="J612" s="34"/>
      <c r="K612" s="35"/>
      <c r="L612" s="35"/>
      <c r="M612" s="39"/>
      <c r="N612" s="52"/>
      <c r="O612" s="36"/>
      <c r="P612" s="62"/>
      <c r="Q612" s="55"/>
      <c r="R612" s="56"/>
      <c r="S612" s="56"/>
      <c r="T612" s="56"/>
      <c r="U612" s="57"/>
      <c r="V612" s="56"/>
      <c r="W612" s="56"/>
      <c r="X612" s="56"/>
      <c r="Y612" s="56"/>
      <c r="Z612" s="56"/>
      <c r="AA612" s="57"/>
      <c r="AB612" s="56"/>
      <c r="AC612" s="64"/>
      <c r="IV612" s="68"/>
      <c r="XFD612" s="121"/>
    </row>
    <row r="613" spans="1:256 16384:16384" ht="49.8" hidden="1" customHeight="1" x14ac:dyDescent="0.25">
      <c r="A613" s="67">
        <f t="shared" si="13"/>
        <v>610</v>
      </c>
      <c r="B613" s="31" t="e">
        <f>VLOOKUP(R613,Háttér!B$9:G$20,6,0)</f>
        <v>#N/A</v>
      </c>
      <c r="C613" s="38"/>
      <c r="D613" s="32"/>
      <c r="E613" s="65"/>
      <c r="F613" s="33"/>
      <c r="G613" s="108"/>
      <c r="H613" s="69"/>
      <c r="I613" s="34"/>
      <c r="J613" s="34"/>
      <c r="K613" s="35"/>
      <c r="L613" s="35"/>
      <c r="M613" s="39"/>
      <c r="N613" s="52"/>
      <c r="O613" s="36"/>
      <c r="P613" s="62"/>
      <c r="Q613" s="55"/>
      <c r="R613" s="56"/>
      <c r="S613" s="56"/>
      <c r="T613" s="56"/>
      <c r="U613" s="57"/>
      <c r="V613" s="56"/>
      <c r="W613" s="56"/>
      <c r="X613" s="56"/>
      <c r="Y613" s="56"/>
      <c r="Z613" s="56"/>
      <c r="AA613" s="57"/>
      <c r="AB613" s="56"/>
      <c r="AC613" s="64"/>
      <c r="IV613" s="68"/>
      <c r="XFD613" s="121"/>
    </row>
    <row r="614" spans="1:256 16384:16384" ht="49.8" hidden="1" customHeight="1" x14ac:dyDescent="0.25">
      <c r="A614" s="67">
        <f t="shared" si="13"/>
        <v>611</v>
      </c>
      <c r="B614" s="31" t="e">
        <f>VLOOKUP(R614,Háttér!B$9:G$20,6,0)</f>
        <v>#N/A</v>
      </c>
      <c r="C614" s="38"/>
      <c r="D614" s="32"/>
      <c r="E614" s="65"/>
      <c r="F614" s="33"/>
      <c r="G614" s="108"/>
      <c r="H614" s="69"/>
      <c r="I614" s="34"/>
      <c r="J614" s="34"/>
      <c r="K614" s="35"/>
      <c r="L614" s="35"/>
      <c r="M614" s="39"/>
      <c r="N614" s="52"/>
      <c r="O614" s="36"/>
      <c r="P614" s="62"/>
      <c r="Q614" s="55"/>
      <c r="R614" s="56"/>
      <c r="S614" s="56"/>
      <c r="T614" s="56"/>
      <c r="U614" s="57"/>
      <c r="V614" s="56"/>
      <c r="W614" s="56"/>
      <c r="X614" s="56"/>
      <c r="Y614" s="56"/>
      <c r="Z614" s="56"/>
      <c r="AA614" s="57"/>
      <c r="AB614" s="56"/>
      <c r="AC614" s="64"/>
      <c r="IV614" s="68"/>
      <c r="XFD614" s="121"/>
    </row>
    <row r="615" spans="1:256 16384:16384" ht="49.8" hidden="1" customHeight="1" x14ac:dyDescent="0.25">
      <c r="A615" s="67">
        <f t="shared" si="13"/>
        <v>612</v>
      </c>
      <c r="B615" s="31" t="e">
        <f>VLOOKUP(R615,Háttér!B$9:G$20,6,0)</f>
        <v>#N/A</v>
      </c>
      <c r="C615" s="38"/>
      <c r="D615" s="32"/>
      <c r="E615" s="65"/>
      <c r="F615" s="33"/>
      <c r="G615" s="108"/>
      <c r="H615" s="69"/>
      <c r="I615" s="34"/>
      <c r="J615" s="34"/>
      <c r="K615" s="35"/>
      <c r="L615" s="35"/>
      <c r="M615" s="39"/>
      <c r="N615" s="52"/>
      <c r="O615" s="36"/>
      <c r="P615" s="62"/>
      <c r="Q615" s="55"/>
      <c r="R615" s="56"/>
      <c r="S615" s="56"/>
      <c r="T615" s="56"/>
      <c r="U615" s="57"/>
      <c r="V615" s="56"/>
      <c r="W615" s="56"/>
      <c r="X615" s="56"/>
      <c r="Y615" s="56"/>
      <c r="Z615" s="56"/>
      <c r="AA615" s="57"/>
      <c r="AB615" s="56"/>
      <c r="AC615" s="64"/>
      <c r="IV615" s="68"/>
      <c r="XFD615" s="121"/>
    </row>
    <row r="616" spans="1:256 16384:16384" ht="49.8" hidden="1" customHeight="1" x14ac:dyDescent="0.25">
      <c r="A616" s="67">
        <f t="shared" si="13"/>
        <v>613</v>
      </c>
      <c r="B616" s="31" t="e">
        <f>VLOOKUP(R616,Háttér!B$9:G$20,6,0)</f>
        <v>#N/A</v>
      </c>
      <c r="C616" s="38"/>
      <c r="D616" s="32"/>
      <c r="E616" s="65"/>
      <c r="F616" s="33"/>
      <c r="G616" s="108"/>
      <c r="H616" s="69"/>
      <c r="I616" s="34"/>
      <c r="J616" s="34"/>
      <c r="K616" s="35"/>
      <c r="L616" s="35"/>
      <c r="M616" s="39"/>
      <c r="N616" s="52"/>
      <c r="O616" s="36"/>
      <c r="P616" s="62"/>
      <c r="Q616" s="55"/>
      <c r="R616" s="56"/>
      <c r="S616" s="56"/>
      <c r="T616" s="56"/>
      <c r="U616" s="57"/>
      <c r="V616" s="56"/>
      <c r="W616" s="56"/>
      <c r="X616" s="56"/>
      <c r="Y616" s="56"/>
      <c r="Z616" s="56"/>
      <c r="AA616" s="57"/>
      <c r="AB616" s="56"/>
      <c r="AC616" s="64"/>
      <c r="IV616" s="68"/>
      <c r="XFD616" s="121"/>
    </row>
    <row r="617" spans="1:256 16384:16384" ht="49.8" hidden="1" customHeight="1" x14ac:dyDescent="0.25">
      <c r="A617" s="67">
        <f t="shared" si="13"/>
        <v>614</v>
      </c>
      <c r="B617" s="31" t="e">
        <f>VLOOKUP(R617,Háttér!B$9:G$20,6,0)</f>
        <v>#N/A</v>
      </c>
      <c r="C617" s="38"/>
      <c r="D617" s="32"/>
      <c r="E617" s="65"/>
      <c r="F617" s="33"/>
      <c r="G617" s="108"/>
      <c r="H617" s="69"/>
      <c r="I617" s="34"/>
      <c r="J617" s="34"/>
      <c r="K617" s="35"/>
      <c r="L617" s="35"/>
      <c r="M617" s="39"/>
      <c r="N617" s="52"/>
      <c r="O617" s="36"/>
      <c r="P617" s="62"/>
      <c r="Q617" s="55"/>
      <c r="R617" s="56"/>
      <c r="S617" s="56"/>
      <c r="T617" s="56"/>
      <c r="U617" s="57"/>
      <c r="V617" s="56"/>
      <c r="W617" s="56"/>
      <c r="X617" s="56"/>
      <c r="Y617" s="56"/>
      <c r="Z617" s="56"/>
      <c r="AA617" s="57"/>
      <c r="AB617" s="56"/>
      <c r="AC617" s="64"/>
      <c r="IV617" s="68"/>
      <c r="XFD617" s="121"/>
    </row>
    <row r="618" spans="1:256 16384:16384" ht="49.8" hidden="1" customHeight="1" x14ac:dyDescent="0.25">
      <c r="A618" s="67">
        <f t="shared" si="13"/>
        <v>615</v>
      </c>
      <c r="B618" s="31" t="e">
        <f>VLOOKUP(R618,Háttér!B$9:G$20,6,0)</f>
        <v>#N/A</v>
      </c>
      <c r="C618" s="38"/>
      <c r="D618" s="32"/>
      <c r="E618" s="65"/>
      <c r="F618" s="33"/>
      <c r="G618" s="108"/>
      <c r="H618" s="69"/>
      <c r="I618" s="34"/>
      <c r="J618" s="34"/>
      <c r="K618" s="35"/>
      <c r="L618" s="35"/>
      <c r="M618" s="39"/>
      <c r="N618" s="52"/>
      <c r="O618" s="36"/>
      <c r="P618" s="62"/>
      <c r="Q618" s="55"/>
      <c r="R618" s="56"/>
      <c r="S618" s="56"/>
      <c r="T618" s="56"/>
      <c r="U618" s="57"/>
      <c r="V618" s="56"/>
      <c r="W618" s="56"/>
      <c r="X618" s="56"/>
      <c r="Y618" s="56"/>
      <c r="Z618" s="56"/>
      <c r="AA618" s="57"/>
      <c r="AB618" s="56"/>
      <c r="AC618" s="64"/>
      <c r="IV618" s="68"/>
      <c r="XFD618" s="121"/>
    </row>
    <row r="619" spans="1:256 16384:16384" ht="49.8" hidden="1" customHeight="1" x14ac:dyDescent="0.25">
      <c r="A619" s="67">
        <f t="shared" si="13"/>
        <v>616</v>
      </c>
      <c r="B619" s="31" t="e">
        <f>VLOOKUP(R619,Háttér!B$9:G$20,6,0)</f>
        <v>#N/A</v>
      </c>
      <c r="C619" s="38"/>
      <c r="D619" s="32"/>
      <c r="E619" s="65"/>
      <c r="F619" s="33"/>
      <c r="G619" s="108"/>
      <c r="H619" s="69"/>
      <c r="I619" s="34"/>
      <c r="J619" s="34"/>
      <c r="K619" s="35"/>
      <c r="L619" s="35"/>
      <c r="M619" s="39"/>
      <c r="N619" s="52"/>
      <c r="O619" s="36"/>
      <c r="P619" s="62"/>
      <c r="Q619" s="55"/>
      <c r="R619" s="56"/>
      <c r="S619" s="56"/>
      <c r="T619" s="56"/>
      <c r="U619" s="57"/>
      <c r="V619" s="56"/>
      <c r="W619" s="56"/>
      <c r="X619" s="56"/>
      <c r="Y619" s="56"/>
      <c r="Z619" s="56"/>
      <c r="AA619" s="57"/>
      <c r="AB619" s="56"/>
      <c r="AC619" s="64"/>
      <c r="IV619" s="68"/>
      <c r="XFD619" s="121"/>
    </row>
    <row r="620" spans="1:256 16384:16384" ht="49.8" hidden="1" customHeight="1" x14ac:dyDescent="0.25">
      <c r="A620" s="67">
        <f t="shared" si="13"/>
        <v>617</v>
      </c>
      <c r="B620" s="31" t="e">
        <f>VLOOKUP(R620,Háttér!B$9:G$20,6,0)</f>
        <v>#N/A</v>
      </c>
      <c r="C620" s="38"/>
      <c r="D620" s="32"/>
      <c r="E620" s="65"/>
      <c r="F620" s="33"/>
      <c r="G620" s="108"/>
      <c r="H620" s="69"/>
      <c r="I620" s="34"/>
      <c r="J620" s="34"/>
      <c r="K620" s="35"/>
      <c r="L620" s="35"/>
      <c r="M620" s="39"/>
      <c r="N620" s="52"/>
      <c r="O620" s="36"/>
      <c r="P620" s="62"/>
      <c r="Q620" s="55"/>
      <c r="R620" s="56"/>
      <c r="S620" s="56"/>
      <c r="T620" s="56"/>
      <c r="U620" s="57"/>
      <c r="V620" s="56"/>
      <c r="W620" s="56"/>
      <c r="X620" s="56"/>
      <c r="Y620" s="56"/>
      <c r="Z620" s="56"/>
      <c r="AA620" s="57"/>
      <c r="AB620" s="60"/>
      <c r="AC620" s="64"/>
      <c r="IV620" s="68"/>
      <c r="XFD620" s="121"/>
    </row>
    <row r="621" spans="1:256 16384:16384" ht="49.8" hidden="1" customHeight="1" x14ac:dyDescent="0.25">
      <c r="A621" s="67">
        <f t="shared" si="13"/>
        <v>618</v>
      </c>
      <c r="B621" s="31" t="e">
        <f>VLOOKUP(R621,Háttér!B$9:G$20,6,0)</f>
        <v>#N/A</v>
      </c>
      <c r="C621" s="38"/>
      <c r="D621" s="32"/>
      <c r="E621" s="65"/>
      <c r="F621" s="33"/>
      <c r="G621" s="108"/>
      <c r="H621" s="69"/>
      <c r="I621" s="34"/>
      <c r="J621" s="34"/>
      <c r="K621" s="35"/>
      <c r="L621" s="35"/>
      <c r="M621" s="39"/>
      <c r="N621" s="52"/>
      <c r="O621" s="36"/>
      <c r="P621" s="62"/>
      <c r="Q621" s="55"/>
      <c r="R621" s="56"/>
      <c r="S621" s="56"/>
      <c r="T621" s="56"/>
      <c r="U621" s="57"/>
      <c r="V621" s="56"/>
      <c r="W621" s="56"/>
      <c r="X621" s="56"/>
      <c r="Y621" s="56"/>
      <c r="Z621" s="56"/>
      <c r="AA621" s="57"/>
      <c r="AB621" s="56"/>
      <c r="AC621" s="64"/>
      <c r="IV621" s="68"/>
      <c r="XFD621" s="121"/>
    </row>
    <row r="622" spans="1:256 16384:16384" ht="49.8" hidden="1" customHeight="1" x14ac:dyDescent="0.25">
      <c r="A622" s="67">
        <f t="shared" si="13"/>
        <v>619</v>
      </c>
      <c r="B622" s="31" t="e">
        <f>VLOOKUP(R622,Háttér!B$9:G$20,6,0)</f>
        <v>#N/A</v>
      </c>
      <c r="C622" s="38"/>
      <c r="D622" s="32"/>
      <c r="E622" s="65"/>
      <c r="F622" s="33"/>
      <c r="G622" s="108"/>
      <c r="H622" s="69"/>
      <c r="I622" s="34"/>
      <c r="J622" s="34"/>
      <c r="K622" s="35"/>
      <c r="L622" s="35"/>
      <c r="M622" s="39"/>
      <c r="N622" s="52"/>
      <c r="O622" s="36"/>
      <c r="P622" s="62"/>
      <c r="Q622" s="55"/>
      <c r="R622" s="56"/>
      <c r="S622" s="56"/>
      <c r="T622" s="58"/>
      <c r="U622" s="57"/>
      <c r="V622" s="56"/>
      <c r="W622" s="56"/>
      <c r="X622" s="56"/>
      <c r="Y622" s="56"/>
      <c r="Z622" s="56"/>
      <c r="AA622" s="57"/>
      <c r="AB622" s="56"/>
      <c r="AC622" s="64"/>
      <c r="IV622" s="68"/>
      <c r="XFD622" s="121"/>
    </row>
    <row r="623" spans="1:256 16384:16384" ht="49.8" hidden="1" customHeight="1" x14ac:dyDescent="0.25">
      <c r="A623" s="67">
        <f t="shared" si="13"/>
        <v>620</v>
      </c>
      <c r="B623" s="31" t="e">
        <f>VLOOKUP(R623,Háttér!B$9:G$20,6,0)</f>
        <v>#N/A</v>
      </c>
      <c r="C623" s="38"/>
      <c r="D623" s="32"/>
      <c r="E623" s="65"/>
      <c r="F623" s="33"/>
      <c r="G623" s="108"/>
      <c r="H623" s="69"/>
      <c r="I623" s="34"/>
      <c r="J623" s="34"/>
      <c r="K623" s="35"/>
      <c r="L623" s="35"/>
      <c r="M623" s="39"/>
      <c r="N623" s="52"/>
      <c r="O623" s="36"/>
      <c r="P623" s="62"/>
      <c r="Q623" s="55"/>
      <c r="R623" s="56"/>
      <c r="S623" s="56"/>
      <c r="T623" s="56"/>
      <c r="U623" s="57"/>
      <c r="V623" s="56"/>
      <c r="W623" s="56"/>
      <c r="X623" s="56"/>
      <c r="Y623" s="56"/>
      <c r="Z623" s="56"/>
      <c r="AA623" s="57"/>
      <c r="AB623" s="56"/>
      <c r="AC623" s="64"/>
      <c r="IV623" s="68"/>
      <c r="XFD623" s="121"/>
    </row>
    <row r="624" spans="1:256 16384:16384" ht="49.8" hidden="1" customHeight="1" x14ac:dyDescent="0.25">
      <c r="A624" s="67">
        <f t="shared" si="13"/>
        <v>621</v>
      </c>
      <c r="B624" s="31" t="e">
        <f>VLOOKUP(R624,Háttér!B$9:G$20,6,0)</f>
        <v>#N/A</v>
      </c>
      <c r="C624" s="38"/>
      <c r="D624" s="32"/>
      <c r="E624" s="65"/>
      <c r="F624" s="33"/>
      <c r="G624" s="108"/>
      <c r="H624" s="69"/>
      <c r="I624" s="34"/>
      <c r="J624" s="34"/>
      <c r="K624" s="35"/>
      <c r="L624" s="35"/>
      <c r="M624" s="39"/>
      <c r="N624" s="52"/>
      <c r="O624" s="36"/>
      <c r="P624" s="62"/>
      <c r="Q624" s="55"/>
      <c r="R624" s="56"/>
      <c r="S624" s="56"/>
      <c r="T624" s="56"/>
      <c r="U624" s="57"/>
      <c r="V624" s="56"/>
      <c r="W624" s="56"/>
      <c r="X624" s="56"/>
      <c r="Y624" s="56"/>
      <c r="Z624" s="56"/>
      <c r="AA624" s="57"/>
      <c r="AB624" s="60"/>
      <c r="AC624" s="64"/>
      <c r="IV624" s="68"/>
      <c r="XFD624" s="121"/>
    </row>
    <row r="625" spans="1:256 16384:16384" ht="49.8" hidden="1" customHeight="1" x14ac:dyDescent="0.25">
      <c r="A625" s="67">
        <f t="shared" si="13"/>
        <v>622</v>
      </c>
      <c r="B625" s="31" t="e">
        <f>VLOOKUP(R625,Háttér!B$9:G$20,6,0)</f>
        <v>#N/A</v>
      </c>
      <c r="C625" s="38"/>
      <c r="D625" s="32"/>
      <c r="E625" s="65"/>
      <c r="F625" s="33"/>
      <c r="G625" s="108"/>
      <c r="H625" s="69"/>
      <c r="I625" s="34"/>
      <c r="J625" s="34"/>
      <c r="K625" s="35"/>
      <c r="L625" s="35"/>
      <c r="M625" s="39"/>
      <c r="N625" s="52"/>
      <c r="O625" s="36"/>
      <c r="P625" s="62"/>
      <c r="Q625" s="55"/>
      <c r="R625" s="56"/>
      <c r="S625" s="56"/>
      <c r="T625" s="56"/>
      <c r="U625" s="57"/>
      <c r="V625" s="56"/>
      <c r="W625" s="56"/>
      <c r="X625" s="56"/>
      <c r="Y625" s="56"/>
      <c r="Z625" s="56"/>
      <c r="AA625" s="57"/>
      <c r="AB625" s="56"/>
      <c r="AC625" s="64"/>
      <c r="IV625" s="68"/>
      <c r="XFD625" s="121"/>
    </row>
    <row r="626" spans="1:256 16384:16384" ht="49.8" hidden="1" customHeight="1" x14ac:dyDescent="0.25">
      <c r="A626" s="67">
        <f t="shared" si="13"/>
        <v>623</v>
      </c>
      <c r="B626" s="31" t="e">
        <f>VLOOKUP(R626,Háttér!B$9:G$20,6,0)</f>
        <v>#N/A</v>
      </c>
      <c r="C626" s="38"/>
      <c r="D626" s="32"/>
      <c r="E626" s="65"/>
      <c r="F626" s="33"/>
      <c r="G626" s="108"/>
      <c r="H626" s="69"/>
      <c r="I626" s="34"/>
      <c r="J626" s="34"/>
      <c r="K626" s="35"/>
      <c r="L626" s="35"/>
      <c r="M626" s="39"/>
      <c r="N626" s="52"/>
      <c r="O626" s="36"/>
      <c r="P626" s="62"/>
      <c r="Q626" s="55"/>
      <c r="R626" s="56"/>
      <c r="S626" s="56"/>
      <c r="T626" s="56"/>
      <c r="U626" s="57"/>
      <c r="V626" s="56"/>
      <c r="W626" s="56"/>
      <c r="X626" s="56"/>
      <c r="Y626" s="56"/>
      <c r="Z626" s="56"/>
      <c r="AA626" s="57"/>
      <c r="AB626" s="56"/>
      <c r="AC626" s="64"/>
      <c r="IV626" s="68"/>
      <c r="XFD626" s="121"/>
    </row>
    <row r="627" spans="1:256 16384:16384" ht="49.8" hidden="1" customHeight="1" x14ac:dyDescent="0.25">
      <c r="A627" s="67">
        <f t="shared" si="13"/>
        <v>624</v>
      </c>
      <c r="B627" s="31" t="e">
        <f>VLOOKUP(R627,Háttér!B$9:G$20,6,0)</f>
        <v>#N/A</v>
      </c>
      <c r="C627" s="38"/>
      <c r="D627" s="32"/>
      <c r="E627" s="65"/>
      <c r="F627" s="33"/>
      <c r="G627" s="108"/>
      <c r="H627" s="69"/>
      <c r="I627" s="34"/>
      <c r="J627" s="34"/>
      <c r="K627" s="35"/>
      <c r="L627" s="35"/>
      <c r="M627" s="39"/>
      <c r="N627" s="52"/>
      <c r="O627" s="36"/>
      <c r="P627" s="62"/>
      <c r="Q627" s="55"/>
      <c r="R627" s="56"/>
      <c r="S627" s="56"/>
      <c r="T627" s="58"/>
      <c r="U627" s="57"/>
      <c r="V627" s="56"/>
      <c r="W627" s="56"/>
      <c r="X627" s="56"/>
      <c r="Y627" s="56"/>
      <c r="Z627" s="56"/>
      <c r="AA627" s="57"/>
      <c r="AB627" s="56"/>
      <c r="AC627" s="64"/>
      <c r="IV627" s="68"/>
      <c r="XFD627" s="121"/>
    </row>
    <row r="628" spans="1:256 16384:16384" ht="49.8" hidden="1" customHeight="1" x14ac:dyDescent="0.25">
      <c r="A628" s="67">
        <f t="shared" si="13"/>
        <v>625</v>
      </c>
      <c r="B628" s="31" t="e">
        <f>VLOOKUP(R628,Háttér!B$9:G$20,6,0)</f>
        <v>#N/A</v>
      </c>
      <c r="C628" s="38"/>
      <c r="D628" s="32"/>
      <c r="E628" s="65"/>
      <c r="F628" s="33"/>
      <c r="G628" s="108"/>
      <c r="H628" s="69"/>
      <c r="I628" s="34"/>
      <c r="J628" s="34"/>
      <c r="K628" s="35"/>
      <c r="L628" s="35"/>
      <c r="M628" s="39"/>
      <c r="N628" s="52"/>
      <c r="O628" s="36"/>
      <c r="P628" s="62"/>
      <c r="Q628" s="55"/>
      <c r="R628" s="56"/>
      <c r="S628" s="56"/>
      <c r="T628" s="56"/>
      <c r="U628" s="57"/>
      <c r="V628" s="56"/>
      <c r="W628" s="56"/>
      <c r="X628" s="56"/>
      <c r="Y628" s="56"/>
      <c r="Z628" s="56"/>
      <c r="AA628" s="57"/>
      <c r="AB628" s="56"/>
      <c r="AC628" s="64"/>
      <c r="IV628" s="68"/>
      <c r="XFD628" s="121"/>
    </row>
    <row r="629" spans="1:256 16384:16384" ht="49.8" hidden="1" customHeight="1" x14ac:dyDescent="0.25">
      <c r="A629" s="67">
        <f t="shared" si="13"/>
        <v>626</v>
      </c>
      <c r="B629" s="31" t="e">
        <f>VLOOKUP(R629,Háttér!B$9:G$20,6,0)</f>
        <v>#N/A</v>
      </c>
      <c r="C629" s="38"/>
      <c r="D629" s="32"/>
      <c r="E629" s="65"/>
      <c r="F629" s="33"/>
      <c r="G629" s="108"/>
      <c r="H629" s="69"/>
      <c r="I629" s="34"/>
      <c r="J629" s="34"/>
      <c r="K629" s="35"/>
      <c r="L629" s="35"/>
      <c r="M629" s="39"/>
      <c r="N629" s="52"/>
      <c r="O629" s="36"/>
      <c r="P629" s="62"/>
      <c r="Q629" s="55"/>
      <c r="R629" s="56"/>
      <c r="S629" s="56"/>
      <c r="T629" s="56"/>
      <c r="U629" s="57"/>
      <c r="V629" s="56"/>
      <c r="W629" s="56"/>
      <c r="X629" s="56"/>
      <c r="Y629" s="56"/>
      <c r="Z629" s="56"/>
      <c r="AA629" s="57"/>
      <c r="AB629" s="56"/>
      <c r="AC629" s="64"/>
      <c r="IV629" s="68"/>
      <c r="XFD629" s="121"/>
    </row>
    <row r="630" spans="1:256 16384:16384" ht="49.8" hidden="1" customHeight="1" x14ac:dyDescent="0.25">
      <c r="A630" s="67">
        <f t="shared" si="13"/>
        <v>627</v>
      </c>
      <c r="B630" s="31" t="e">
        <f>VLOOKUP(R630,Háttér!B$9:G$20,6,0)</f>
        <v>#N/A</v>
      </c>
      <c r="C630" s="38"/>
      <c r="D630" s="32"/>
      <c r="E630" s="65"/>
      <c r="F630" s="33"/>
      <c r="G630" s="108"/>
      <c r="H630" s="69"/>
      <c r="I630" s="34"/>
      <c r="J630" s="34"/>
      <c r="K630" s="35"/>
      <c r="L630" s="35"/>
      <c r="M630" s="39"/>
      <c r="N630" s="52"/>
      <c r="O630" s="36"/>
      <c r="P630" s="62"/>
      <c r="Q630" s="55"/>
      <c r="R630" s="56"/>
      <c r="S630" s="56"/>
      <c r="T630" s="56"/>
      <c r="U630" s="57"/>
      <c r="V630" s="56"/>
      <c r="W630" s="56"/>
      <c r="X630" s="56"/>
      <c r="Y630" s="56"/>
      <c r="Z630" s="56"/>
      <c r="AA630" s="57"/>
      <c r="AB630" s="56"/>
      <c r="AC630" s="64"/>
      <c r="IV630" s="68"/>
      <c r="XFD630" s="121"/>
    </row>
    <row r="631" spans="1:256 16384:16384" ht="49.8" hidden="1" customHeight="1" x14ac:dyDescent="0.25">
      <c r="A631" s="67">
        <f t="shared" si="13"/>
        <v>628</v>
      </c>
      <c r="B631" s="31" t="e">
        <f>VLOOKUP(R631,Háttér!B$9:G$20,6,0)</f>
        <v>#N/A</v>
      </c>
      <c r="C631" s="38"/>
      <c r="D631" s="32"/>
      <c r="E631" s="65"/>
      <c r="F631" s="33"/>
      <c r="G631" s="108"/>
      <c r="H631" s="69"/>
      <c r="I631" s="34"/>
      <c r="J631" s="34"/>
      <c r="K631" s="35"/>
      <c r="L631" s="35"/>
      <c r="M631" s="39"/>
      <c r="N631" s="52"/>
      <c r="O631" s="36"/>
      <c r="P631" s="62"/>
      <c r="Q631" s="55"/>
      <c r="R631" s="56"/>
      <c r="S631" s="56"/>
      <c r="T631" s="56"/>
      <c r="U631" s="57"/>
      <c r="V631" s="56"/>
      <c r="W631" s="56"/>
      <c r="X631" s="56"/>
      <c r="Y631" s="56"/>
      <c r="Z631" s="56"/>
      <c r="AA631" s="57"/>
      <c r="AB631" s="56"/>
      <c r="AC631" s="64"/>
      <c r="IV631" s="68"/>
      <c r="XFD631" s="121"/>
    </row>
    <row r="632" spans="1:256 16384:16384" ht="49.8" hidden="1" customHeight="1" x14ac:dyDescent="0.25">
      <c r="A632" s="67">
        <f t="shared" si="13"/>
        <v>629</v>
      </c>
      <c r="B632" s="31" t="e">
        <f>VLOOKUP(R632,Háttér!B$9:G$20,6,0)</f>
        <v>#N/A</v>
      </c>
      <c r="C632" s="38"/>
      <c r="D632" s="32"/>
      <c r="E632" s="65"/>
      <c r="F632" s="33"/>
      <c r="G632" s="108"/>
      <c r="H632" s="69"/>
      <c r="I632" s="34"/>
      <c r="J632" s="34"/>
      <c r="K632" s="35"/>
      <c r="L632" s="35"/>
      <c r="M632" s="39"/>
      <c r="N632" s="52"/>
      <c r="O632" s="36"/>
      <c r="P632" s="62"/>
      <c r="Q632" s="55"/>
      <c r="R632" s="56"/>
      <c r="S632" s="56"/>
      <c r="T632" s="56"/>
      <c r="U632" s="57"/>
      <c r="V632" s="56"/>
      <c r="W632" s="56"/>
      <c r="X632" s="56"/>
      <c r="Y632" s="56"/>
      <c r="Z632" s="56"/>
      <c r="AA632" s="57"/>
      <c r="AB632" s="56"/>
      <c r="AC632" s="64"/>
      <c r="IV632" s="68"/>
      <c r="XFD632" s="121"/>
    </row>
    <row r="633" spans="1:256 16384:16384" ht="49.8" hidden="1" customHeight="1" x14ac:dyDescent="0.25">
      <c r="A633" s="67">
        <f t="shared" si="13"/>
        <v>630</v>
      </c>
      <c r="B633" s="31" t="e">
        <f>VLOOKUP(R633,Háttér!B$9:G$20,6,0)</f>
        <v>#N/A</v>
      </c>
      <c r="C633" s="38"/>
      <c r="D633" s="32"/>
      <c r="E633" s="65"/>
      <c r="F633" s="33"/>
      <c r="G633" s="108"/>
      <c r="H633" s="69"/>
      <c r="I633" s="34"/>
      <c r="J633" s="34"/>
      <c r="K633" s="35"/>
      <c r="L633" s="35"/>
      <c r="M633" s="39"/>
      <c r="N633" s="52"/>
      <c r="O633" s="36"/>
      <c r="P633" s="62"/>
      <c r="Q633" s="55"/>
      <c r="R633" s="56"/>
      <c r="S633" s="56"/>
      <c r="T633" s="56"/>
      <c r="U633" s="57"/>
      <c r="V633" s="56"/>
      <c r="W633" s="56"/>
      <c r="X633" s="56"/>
      <c r="Y633" s="56"/>
      <c r="Z633" s="56"/>
      <c r="AA633" s="57"/>
      <c r="AB633" s="56"/>
      <c r="AC633" s="64"/>
      <c r="IV633" s="68"/>
      <c r="XFD633" s="121"/>
    </row>
    <row r="634" spans="1:256 16384:16384" ht="49.8" hidden="1" customHeight="1" x14ac:dyDescent="0.25">
      <c r="A634" s="67">
        <f t="shared" si="13"/>
        <v>631</v>
      </c>
      <c r="B634" s="31" t="e">
        <f>VLOOKUP(R634,Háttér!B$9:G$20,6,0)</f>
        <v>#N/A</v>
      </c>
      <c r="C634" s="38"/>
      <c r="D634" s="32"/>
      <c r="E634" s="65"/>
      <c r="F634" s="33"/>
      <c r="G634" s="108"/>
      <c r="H634" s="69"/>
      <c r="I634" s="34"/>
      <c r="J634" s="34"/>
      <c r="K634" s="35"/>
      <c r="L634" s="35"/>
      <c r="M634" s="39"/>
      <c r="N634" s="52"/>
      <c r="O634" s="36"/>
      <c r="P634" s="62"/>
      <c r="Q634" s="55"/>
      <c r="R634" s="56"/>
      <c r="S634" s="56"/>
      <c r="T634" s="56"/>
      <c r="U634" s="57"/>
      <c r="V634" s="56"/>
      <c r="W634" s="56"/>
      <c r="X634" s="56"/>
      <c r="Y634" s="56"/>
      <c r="Z634" s="56"/>
      <c r="AA634" s="57"/>
      <c r="AB634" s="56"/>
      <c r="AC634" s="64"/>
      <c r="IV634" s="68"/>
      <c r="XFD634" s="121"/>
    </row>
    <row r="635" spans="1:256 16384:16384" ht="49.8" hidden="1" customHeight="1" x14ac:dyDescent="0.25">
      <c r="A635" s="67">
        <f t="shared" si="13"/>
        <v>632</v>
      </c>
      <c r="B635" s="31" t="e">
        <f>VLOOKUP(R635,Háttér!B$9:G$20,6,0)</f>
        <v>#N/A</v>
      </c>
      <c r="C635" s="38"/>
      <c r="D635" s="32"/>
      <c r="E635" s="65"/>
      <c r="F635" s="33"/>
      <c r="G635" s="108"/>
      <c r="H635" s="69"/>
      <c r="I635" s="34"/>
      <c r="J635" s="34"/>
      <c r="K635" s="35"/>
      <c r="L635" s="35"/>
      <c r="M635" s="39"/>
      <c r="N635" s="52"/>
      <c r="O635" s="36"/>
      <c r="P635" s="62"/>
      <c r="Q635" s="55"/>
      <c r="R635" s="56"/>
      <c r="S635" s="56"/>
      <c r="T635" s="56"/>
      <c r="U635" s="57"/>
      <c r="V635" s="56"/>
      <c r="W635" s="56"/>
      <c r="X635" s="56"/>
      <c r="Y635" s="56"/>
      <c r="Z635" s="56"/>
      <c r="AA635" s="57"/>
      <c r="AB635" s="56"/>
      <c r="AC635" s="64"/>
      <c r="IV635" s="68"/>
      <c r="XFD635" s="121"/>
    </row>
    <row r="636" spans="1:256 16384:16384" ht="49.8" hidden="1" customHeight="1" x14ac:dyDescent="0.25">
      <c r="A636" s="67">
        <f t="shared" si="13"/>
        <v>633</v>
      </c>
      <c r="B636" s="31" t="e">
        <f>VLOOKUP(R636,Háttér!B$9:G$20,6,0)</f>
        <v>#N/A</v>
      </c>
      <c r="C636" s="38"/>
      <c r="D636" s="32"/>
      <c r="E636" s="65"/>
      <c r="F636" s="33"/>
      <c r="G636" s="108"/>
      <c r="H636" s="69"/>
      <c r="I636" s="34"/>
      <c r="J636" s="34"/>
      <c r="K636" s="35"/>
      <c r="L636" s="35"/>
      <c r="M636" s="39"/>
      <c r="N636" s="52"/>
      <c r="O636" s="36"/>
      <c r="P636" s="62"/>
      <c r="Q636" s="55"/>
      <c r="R636" s="56"/>
      <c r="S636" s="56"/>
      <c r="T636" s="56"/>
      <c r="U636" s="57"/>
      <c r="V636" s="56"/>
      <c r="W636" s="56"/>
      <c r="X636" s="56"/>
      <c r="Y636" s="56"/>
      <c r="Z636" s="56"/>
      <c r="AA636" s="57"/>
      <c r="AB636" s="56"/>
      <c r="AC636" s="64"/>
      <c r="IV636" s="68"/>
      <c r="XFD636" s="121"/>
    </row>
    <row r="637" spans="1:256 16384:16384" ht="49.8" hidden="1" customHeight="1" x14ac:dyDescent="0.25">
      <c r="A637" s="67">
        <f t="shared" si="13"/>
        <v>634</v>
      </c>
      <c r="B637" s="31" t="e">
        <f>VLOOKUP(R637,Háttér!B$9:G$20,6,0)</f>
        <v>#N/A</v>
      </c>
      <c r="C637" s="38"/>
      <c r="D637" s="32"/>
      <c r="E637" s="65"/>
      <c r="F637" s="33"/>
      <c r="G637" s="108"/>
      <c r="H637" s="69"/>
      <c r="I637" s="34"/>
      <c r="J637" s="34"/>
      <c r="K637" s="35"/>
      <c r="L637" s="35"/>
      <c r="M637" s="39"/>
      <c r="N637" s="52"/>
      <c r="O637" s="36"/>
      <c r="P637" s="63"/>
      <c r="Q637" s="55"/>
      <c r="R637" s="56"/>
      <c r="S637" s="56"/>
      <c r="T637" s="56"/>
      <c r="U637" s="57"/>
      <c r="V637" s="56"/>
      <c r="W637" s="56"/>
      <c r="X637" s="56"/>
      <c r="Y637" s="56"/>
      <c r="Z637" s="56"/>
      <c r="AA637" s="57"/>
      <c r="AB637" s="56"/>
      <c r="AC637" s="64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31"/>
      <c r="AW637" s="31"/>
      <c r="AX637" s="31"/>
      <c r="AY637" s="31"/>
      <c r="AZ637" s="31"/>
      <c r="BA637" s="31"/>
      <c r="BB637" s="31"/>
      <c r="BC637" s="31"/>
      <c r="BD637" s="31"/>
      <c r="BE637" s="31"/>
      <c r="BF637" s="31"/>
      <c r="BG637" s="31"/>
      <c r="BH637" s="31"/>
      <c r="BI637" s="31"/>
      <c r="BJ637" s="31"/>
      <c r="BK637" s="31"/>
      <c r="BL637" s="31"/>
      <c r="BM637" s="31"/>
      <c r="BN637" s="31"/>
      <c r="BO637" s="31"/>
      <c r="BP637" s="31"/>
      <c r="BQ637" s="31"/>
      <c r="BR637" s="31"/>
      <c r="BS637" s="31"/>
      <c r="BT637" s="31"/>
      <c r="BU637" s="31"/>
      <c r="BV637" s="31"/>
      <c r="BW637" s="31"/>
      <c r="BX637" s="31"/>
      <c r="BY637" s="31"/>
      <c r="BZ637" s="31"/>
      <c r="CA637" s="31"/>
      <c r="CB637" s="31"/>
      <c r="CC637" s="31"/>
      <c r="CD637" s="31"/>
      <c r="CE637" s="31"/>
      <c r="CF637" s="31"/>
      <c r="CG637" s="31"/>
      <c r="CH637" s="31"/>
      <c r="CI637" s="31"/>
      <c r="CJ637" s="31"/>
      <c r="CK637" s="31"/>
      <c r="CL637" s="31"/>
      <c r="CM637" s="31"/>
      <c r="CN637" s="31"/>
      <c r="CO637" s="31"/>
      <c r="CP637" s="31"/>
      <c r="CQ637" s="31"/>
      <c r="CR637" s="31"/>
      <c r="CS637" s="31"/>
      <c r="CT637" s="31"/>
      <c r="CU637" s="31"/>
      <c r="CV637" s="31"/>
      <c r="CW637" s="31"/>
      <c r="CX637" s="31"/>
      <c r="CY637" s="31"/>
      <c r="CZ637" s="31"/>
      <c r="DA637" s="31"/>
      <c r="DB637" s="31"/>
      <c r="DC637" s="31"/>
      <c r="DD637" s="31"/>
      <c r="DE637" s="31"/>
      <c r="DF637" s="31"/>
      <c r="DG637" s="31"/>
      <c r="DH637" s="31"/>
      <c r="DI637" s="31"/>
      <c r="DJ637" s="31"/>
      <c r="DK637" s="31"/>
      <c r="DL637" s="31"/>
      <c r="DM637" s="31"/>
      <c r="DN637" s="31"/>
      <c r="DO637" s="31"/>
      <c r="DP637" s="31"/>
      <c r="DQ637" s="31"/>
      <c r="DR637" s="31"/>
      <c r="DS637" s="31"/>
      <c r="DT637" s="31"/>
      <c r="DU637" s="31"/>
      <c r="DV637" s="31"/>
      <c r="DW637" s="31"/>
      <c r="DX637" s="31"/>
      <c r="DY637" s="31"/>
      <c r="DZ637" s="31"/>
      <c r="EA637" s="31"/>
      <c r="EB637" s="31"/>
      <c r="EC637" s="31"/>
      <c r="ED637" s="31"/>
      <c r="EE637" s="31"/>
      <c r="EF637" s="31"/>
      <c r="EG637" s="31"/>
      <c r="EH637" s="31"/>
      <c r="EI637" s="31"/>
      <c r="EJ637" s="31"/>
      <c r="EK637" s="31"/>
      <c r="EL637" s="31"/>
      <c r="EM637" s="31"/>
      <c r="EN637" s="31"/>
      <c r="EO637" s="31"/>
      <c r="EP637" s="31"/>
      <c r="EQ637" s="31"/>
      <c r="ER637" s="31"/>
      <c r="ES637" s="31"/>
      <c r="ET637" s="31"/>
      <c r="EU637" s="31"/>
      <c r="EV637" s="31"/>
      <c r="EW637" s="31"/>
      <c r="EX637" s="31"/>
      <c r="EY637" s="31"/>
      <c r="EZ637" s="31"/>
      <c r="FA637" s="31"/>
      <c r="FB637" s="31"/>
      <c r="FC637" s="31"/>
      <c r="FD637" s="31"/>
      <c r="FE637" s="31"/>
      <c r="FF637" s="31"/>
      <c r="FG637" s="31"/>
      <c r="FH637" s="31"/>
      <c r="FI637" s="31"/>
      <c r="FJ637" s="31"/>
      <c r="FK637" s="31"/>
      <c r="FL637" s="31"/>
      <c r="FM637" s="31"/>
      <c r="FN637" s="31"/>
      <c r="FO637" s="31"/>
      <c r="FP637" s="31"/>
      <c r="FQ637" s="31"/>
      <c r="FR637" s="31"/>
      <c r="FS637" s="31"/>
      <c r="FT637" s="31"/>
      <c r="FU637" s="31"/>
      <c r="FV637" s="31"/>
      <c r="FW637" s="31"/>
      <c r="FX637" s="31"/>
      <c r="FY637" s="31"/>
      <c r="FZ637" s="31"/>
      <c r="GA637" s="31"/>
      <c r="GB637" s="31"/>
      <c r="GC637" s="31"/>
      <c r="GD637" s="31"/>
      <c r="GE637" s="31"/>
      <c r="GF637" s="31"/>
      <c r="GG637" s="31"/>
      <c r="GH637" s="31"/>
      <c r="GI637" s="31"/>
      <c r="GJ637" s="31"/>
      <c r="GK637" s="31"/>
      <c r="GL637" s="31"/>
      <c r="GM637" s="31"/>
      <c r="GN637" s="31"/>
      <c r="GO637" s="31"/>
      <c r="GP637" s="31"/>
      <c r="GQ637" s="31"/>
      <c r="GR637" s="31"/>
      <c r="GS637" s="31"/>
      <c r="GT637" s="31"/>
      <c r="GU637" s="31"/>
      <c r="GV637" s="31"/>
      <c r="GW637" s="31"/>
      <c r="GX637" s="31"/>
      <c r="GY637" s="31"/>
      <c r="GZ637" s="31"/>
      <c r="HA637" s="31"/>
      <c r="HB637" s="31"/>
      <c r="HC637" s="31"/>
      <c r="HD637" s="31"/>
      <c r="HE637" s="31"/>
      <c r="HF637" s="31"/>
      <c r="HG637" s="31"/>
      <c r="HH637" s="31"/>
      <c r="HI637" s="31"/>
      <c r="HJ637" s="31"/>
      <c r="HK637" s="31"/>
      <c r="HL637" s="31"/>
      <c r="HM637" s="31"/>
      <c r="HN637" s="31"/>
      <c r="HO637" s="31"/>
      <c r="HP637" s="31"/>
      <c r="HQ637" s="31"/>
      <c r="HR637" s="31"/>
      <c r="HS637" s="31"/>
      <c r="HT637" s="31"/>
      <c r="HU637" s="31"/>
      <c r="HV637" s="31"/>
      <c r="HW637" s="31"/>
      <c r="HX637" s="31"/>
      <c r="HY637" s="31"/>
      <c r="HZ637" s="31"/>
      <c r="IA637" s="31"/>
      <c r="IB637" s="31"/>
      <c r="IC637" s="31"/>
      <c r="ID637" s="31"/>
      <c r="IE637" s="31"/>
      <c r="IF637" s="31"/>
      <c r="IG637" s="31"/>
      <c r="IV637" s="68"/>
      <c r="XFD637" s="121"/>
    </row>
    <row r="638" spans="1:256 16384:16384" ht="49.8" hidden="1" customHeight="1" x14ac:dyDescent="0.25">
      <c r="A638" s="67">
        <f t="shared" si="13"/>
        <v>635</v>
      </c>
      <c r="B638" s="31" t="e">
        <f>VLOOKUP(R638,Háttér!B$9:G$20,6,0)</f>
        <v>#N/A</v>
      </c>
      <c r="C638" s="38"/>
      <c r="D638" s="32"/>
      <c r="E638" s="65"/>
      <c r="F638" s="33"/>
      <c r="G638" s="108"/>
      <c r="H638" s="69"/>
      <c r="I638" s="34"/>
      <c r="J638" s="34"/>
      <c r="K638" s="35"/>
      <c r="L638" s="35"/>
      <c r="M638" s="39"/>
      <c r="N638" s="52"/>
      <c r="O638" s="36"/>
      <c r="P638" s="63"/>
      <c r="Q638" s="55"/>
      <c r="R638" s="56"/>
      <c r="S638" s="56"/>
      <c r="T638" s="56"/>
      <c r="U638" s="57"/>
      <c r="V638" s="56"/>
      <c r="W638" s="56"/>
      <c r="X638" s="56"/>
      <c r="Y638" s="56"/>
      <c r="Z638" s="56"/>
      <c r="AA638" s="57"/>
      <c r="AB638" s="56"/>
      <c r="AC638" s="64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31"/>
      <c r="AW638" s="31"/>
      <c r="AX638" s="31"/>
      <c r="AY638" s="31"/>
      <c r="AZ638" s="31"/>
      <c r="BA638" s="31"/>
      <c r="BB638" s="31"/>
      <c r="BC638" s="31"/>
      <c r="BD638" s="31"/>
      <c r="BE638" s="31"/>
      <c r="BF638" s="31"/>
      <c r="BG638" s="31"/>
      <c r="BH638" s="31"/>
      <c r="BI638" s="31"/>
      <c r="BJ638" s="31"/>
      <c r="BK638" s="31"/>
      <c r="BL638" s="31"/>
      <c r="BM638" s="31"/>
      <c r="BN638" s="31"/>
      <c r="BO638" s="31"/>
      <c r="BP638" s="31"/>
      <c r="BQ638" s="31"/>
      <c r="BR638" s="31"/>
      <c r="BS638" s="31"/>
      <c r="BT638" s="31"/>
      <c r="BU638" s="31"/>
      <c r="BV638" s="31"/>
      <c r="BW638" s="31"/>
      <c r="BX638" s="31"/>
      <c r="BY638" s="31"/>
      <c r="BZ638" s="31"/>
      <c r="CA638" s="31"/>
      <c r="CB638" s="31"/>
      <c r="CC638" s="31"/>
      <c r="CD638" s="31"/>
      <c r="CE638" s="31"/>
      <c r="CF638" s="31"/>
      <c r="CG638" s="31"/>
      <c r="CH638" s="31"/>
      <c r="CI638" s="31"/>
      <c r="CJ638" s="31"/>
      <c r="CK638" s="31"/>
      <c r="CL638" s="31"/>
      <c r="CM638" s="31"/>
      <c r="CN638" s="31"/>
      <c r="CO638" s="31"/>
      <c r="CP638" s="31"/>
      <c r="CQ638" s="31"/>
      <c r="CR638" s="31"/>
      <c r="CS638" s="31"/>
      <c r="CT638" s="31"/>
      <c r="CU638" s="31"/>
      <c r="CV638" s="31"/>
      <c r="CW638" s="31"/>
      <c r="CX638" s="31"/>
      <c r="CY638" s="31"/>
      <c r="CZ638" s="31"/>
      <c r="DA638" s="31"/>
      <c r="DB638" s="31"/>
      <c r="DC638" s="31"/>
      <c r="DD638" s="31"/>
      <c r="DE638" s="31"/>
      <c r="DF638" s="31"/>
      <c r="DG638" s="31"/>
      <c r="DH638" s="31"/>
      <c r="DI638" s="31"/>
      <c r="DJ638" s="31"/>
      <c r="DK638" s="31"/>
      <c r="DL638" s="31"/>
      <c r="DM638" s="31"/>
      <c r="DN638" s="31"/>
      <c r="DO638" s="31"/>
      <c r="DP638" s="31"/>
      <c r="DQ638" s="31"/>
      <c r="DR638" s="31"/>
      <c r="DS638" s="31"/>
      <c r="DT638" s="31"/>
      <c r="DU638" s="31"/>
      <c r="DV638" s="31"/>
      <c r="DW638" s="31"/>
      <c r="DX638" s="31"/>
      <c r="DY638" s="31"/>
      <c r="DZ638" s="31"/>
      <c r="EA638" s="31"/>
      <c r="EB638" s="31"/>
      <c r="EC638" s="31"/>
      <c r="ED638" s="31"/>
      <c r="EE638" s="31"/>
      <c r="EF638" s="31"/>
      <c r="EG638" s="31"/>
      <c r="EH638" s="31"/>
      <c r="EI638" s="31"/>
      <c r="EJ638" s="31"/>
      <c r="EK638" s="31"/>
      <c r="EL638" s="31"/>
      <c r="EM638" s="31"/>
      <c r="EN638" s="31"/>
      <c r="EO638" s="31"/>
      <c r="EP638" s="31"/>
      <c r="EQ638" s="31"/>
      <c r="ER638" s="31"/>
      <c r="ES638" s="31"/>
      <c r="ET638" s="31"/>
      <c r="EU638" s="31"/>
      <c r="EV638" s="31"/>
      <c r="EW638" s="31"/>
      <c r="EX638" s="31"/>
      <c r="EY638" s="31"/>
      <c r="EZ638" s="31"/>
      <c r="FA638" s="31"/>
      <c r="FB638" s="31"/>
      <c r="FC638" s="31"/>
      <c r="FD638" s="31"/>
      <c r="FE638" s="31"/>
      <c r="FF638" s="31"/>
      <c r="FG638" s="31"/>
      <c r="FH638" s="31"/>
      <c r="FI638" s="31"/>
      <c r="FJ638" s="31"/>
      <c r="FK638" s="31"/>
      <c r="FL638" s="31"/>
      <c r="FM638" s="31"/>
      <c r="FN638" s="31"/>
      <c r="FO638" s="31"/>
      <c r="FP638" s="31"/>
      <c r="FQ638" s="31"/>
      <c r="FR638" s="31"/>
      <c r="FS638" s="31"/>
      <c r="FT638" s="31"/>
      <c r="FU638" s="31"/>
      <c r="FV638" s="31"/>
      <c r="FW638" s="31"/>
      <c r="FX638" s="31"/>
      <c r="FY638" s="31"/>
      <c r="FZ638" s="31"/>
      <c r="GA638" s="31"/>
      <c r="GB638" s="31"/>
      <c r="GC638" s="31"/>
      <c r="GD638" s="31"/>
      <c r="GE638" s="31"/>
      <c r="GF638" s="31"/>
      <c r="GG638" s="31"/>
      <c r="GH638" s="31"/>
      <c r="GI638" s="31"/>
      <c r="GJ638" s="31"/>
      <c r="GK638" s="31"/>
      <c r="GL638" s="31"/>
      <c r="GM638" s="31"/>
      <c r="GN638" s="31"/>
      <c r="GO638" s="31"/>
      <c r="GP638" s="31"/>
      <c r="GQ638" s="31"/>
      <c r="GR638" s="31"/>
      <c r="GS638" s="31"/>
      <c r="GT638" s="31"/>
      <c r="GU638" s="31"/>
      <c r="GV638" s="31"/>
      <c r="GW638" s="31"/>
      <c r="GX638" s="31"/>
      <c r="GY638" s="31"/>
      <c r="GZ638" s="31"/>
      <c r="HA638" s="31"/>
      <c r="HB638" s="31"/>
      <c r="HC638" s="31"/>
      <c r="HD638" s="31"/>
      <c r="HE638" s="31"/>
      <c r="HF638" s="31"/>
      <c r="HG638" s="31"/>
      <c r="HH638" s="31"/>
      <c r="HI638" s="31"/>
      <c r="HJ638" s="31"/>
      <c r="HK638" s="31"/>
      <c r="HL638" s="31"/>
      <c r="HM638" s="31"/>
      <c r="HN638" s="31"/>
      <c r="HO638" s="31"/>
      <c r="HP638" s="31"/>
      <c r="HQ638" s="31"/>
      <c r="HR638" s="31"/>
      <c r="HS638" s="31"/>
      <c r="HT638" s="31"/>
      <c r="HU638" s="31"/>
      <c r="HV638" s="31"/>
      <c r="HW638" s="31"/>
      <c r="HX638" s="31"/>
      <c r="HY638" s="31"/>
      <c r="HZ638" s="31"/>
      <c r="IA638" s="31"/>
      <c r="IB638" s="31"/>
      <c r="IC638" s="31"/>
      <c r="ID638" s="31"/>
      <c r="IE638" s="31"/>
      <c r="IF638" s="31"/>
      <c r="IG638" s="31"/>
      <c r="IV638" s="68"/>
      <c r="XFD638" s="121"/>
    </row>
    <row r="639" spans="1:256 16384:16384" ht="49.8" hidden="1" customHeight="1" x14ac:dyDescent="0.25">
      <c r="A639" s="67">
        <f t="shared" si="13"/>
        <v>636</v>
      </c>
      <c r="B639" s="31" t="e">
        <f>VLOOKUP(R639,Háttér!B$9:G$20,6,0)</f>
        <v>#N/A</v>
      </c>
      <c r="C639" s="38"/>
      <c r="D639" s="32"/>
      <c r="E639" s="65"/>
      <c r="F639" s="33"/>
      <c r="G639" s="108"/>
      <c r="H639" s="69"/>
      <c r="I639" s="34"/>
      <c r="J639" s="34"/>
      <c r="K639" s="35"/>
      <c r="L639" s="35"/>
      <c r="M639" s="39"/>
      <c r="N639" s="52"/>
      <c r="O639" s="36"/>
      <c r="P639" s="63"/>
      <c r="Q639" s="55"/>
      <c r="R639" s="56"/>
      <c r="S639" s="56"/>
      <c r="T639" s="56"/>
      <c r="U639" s="57"/>
      <c r="V639" s="56"/>
      <c r="W639" s="56"/>
      <c r="X639" s="56"/>
      <c r="Y639" s="56"/>
      <c r="Z639" s="56"/>
      <c r="AA639" s="57"/>
      <c r="AB639" s="56"/>
      <c r="AC639" s="64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31"/>
      <c r="AW639" s="31"/>
      <c r="AX639" s="31"/>
      <c r="AY639" s="31"/>
      <c r="AZ639" s="31"/>
      <c r="BA639" s="31"/>
      <c r="BB639" s="31"/>
      <c r="BC639" s="31"/>
      <c r="BD639" s="31"/>
      <c r="BE639" s="31"/>
      <c r="BF639" s="31"/>
      <c r="BG639" s="31"/>
      <c r="BH639" s="31"/>
      <c r="BI639" s="31"/>
      <c r="BJ639" s="31"/>
      <c r="BK639" s="31"/>
      <c r="BL639" s="31"/>
      <c r="BM639" s="31"/>
      <c r="BN639" s="31"/>
      <c r="BO639" s="31"/>
      <c r="BP639" s="31"/>
      <c r="BQ639" s="31"/>
      <c r="BR639" s="31"/>
      <c r="BS639" s="31"/>
      <c r="BT639" s="31"/>
      <c r="BU639" s="31"/>
      <c r="BV639" s="31"/>
      <c r="BW639" s="31"/>
      <c r="BX639" s="31"/>
      <c r="BY639" s="31"/>
      <c r="BZ639" s="31"/>
      <c r="CA639" s="31"/>
      <c r="CB639" s="31"/>
      <c r="CC639" s="31"/>
      <c r="CD639" s="31"/>
      <c r="CE639" s="31"/>
      <c r="CF639" s="31"/>
      <c r="CG639" s="31"/>
      <c r="CH639" s="31"/>
      <c r="CI639" s="31"/>
      <c r="CJ639" s="31"/>
      <c r="CK639" s="31"/>
      <c r="CL639" s="31"/>
      <c r="CM639" s="31"/>
      <c r="CN639" s="31"/>
      <c r="CO639" s="31"/>
      <c r="CP639" s="31"/>
      <c r="CQ639" s="31"/>
      <c r="CR639" s="31"/>
      <c r="CS639" s="31"/>
      <c r="CT639" s="31"/>
      <c r="CU639" s="31"/>
      <c r="CV639" s="31"/>
      <c r="CW639" s="31"/>
      <c r="CX639" s="31"/>
      <c r="CY639" s="31"/>
      <c r="CZ639" s="31"/>
      <c r="DA639" s="31"/>
      <c r="DB639" s="31"/>
      <c r="DC639" s="31"/>
      <c r="DD639" s="31"/>
      <c r="DE639" s="31"/>
      <c r="DF639" s="31"/>
      <c r="DG639" s="31"/>
      <c r="DH639" s="31"/>
      <c r="DI639" s="31"/>
      <c r="DJ639" s="31"/>
      <c r="DK639" s="31"/>
      <c r="DL639" s="31"/>
      <c r="DM639" s="31"/>
      <c r="DN639" s="31"/>
      <c r="DO639" s="31"/>
      <c r="DP639" s="31"/>
      <c r="DQ639" s="31"/>
      <c r="DR639" s="31"/>
      <c r="DS639" s="31"/>
      <c r="DT639" s="31"/>
      <c r="DU639" s="31"/>
      <c r="DV639" s="31"/>
      <c r="DW639" s="31"/>
      <c r="DX639" s="31"/>
      <c r="DY639" s="31"/>
      <c r="DZ639" s="31"/>
      <c r="EA639" s="31"/>
      <c r="EB639" s="31"/>
      <c r="EC639" s="31"/>
      <c r="ED639" s="31"/>
      <c r="EE639" s="31"/>
      <c r="EF639" s="31"/>
      <c r="EG639" s="31"/>
      <c r="EH639" s="31"/>
      <c r="EI639" s="31"/>
      <c r="EJ639" s="31"/>
      <c r="EK639" s="31"/>
      <c r="EL639" s="31"/>
      <c r="EM639" s="31"/>
      <c r="EN639" s="31"/>
      <c r="EO639" s="31"/>
      <c r="EP639" s="31"/>
      <c r="EQ639" s="31"/>
      <c r="ER639" s="31"/>
      <c r="ES639" s="31"/>
      <c r="ET639" s="31"/>
      <c r="EU639" s="31"/>
      <c r="EV639" s="31"/>
      <c r="EW639" s="31"/>
      <c r="EX639" s="31"/>
      <c r="EY639" s="31"/>
      <c r="EZ639" s="31"/>
      <c r="FA639" s="31"/>
      <c r="FB639" s="31"/>
      <c r="FC639" s="31"/>
      <c r="FD639" s="31"/>
      <c r="FE639" s="31"/>
      <c r="FF639" s="31"/>
      <c r="FG639" s="31"/>
      <c r="FH639" s="31"/>
      <c r="FI639" s="31"/>
      <c r="FJ639" s="31"/>
      <c r="FK639" s="31"/>
      <c r="FL639" s="31"/>
      <c r="FM639" s="31"/>
      <c r="FN639" s="31"/>
      <c r="FO639" s="31"/>
      <c r="FP639" s="31"/>
      <c r="FQ639" s="31"/>
      <c r="FR639" s="31"/>
      <c r="FS639" s="31"/>
      <c r="FT639" s="31"/>
      <c r="FU639" s="31"/>
      <c r="FV639" s="31"/>
      <c r="FW639" s="31"/>
      <c r="FX639" s="31"/>
      <c r="FY639" s="31"/>
      <c r="FZ639" s="31"/>
      <c r="GA639" s="31"/>
      <c r="GB639" s="31"/>
      <c r="GC639" s="31"/>
      <c r="GD639" s="31"/>
      <c r="GE639" s="31"/>
      <c r="GF639" s="31"/>
      <c r="GG639" s="31"/>
      <c r="GH639" s="31"/>
      <c r="GI639" s="31"/>
      <c r="GJ639" s="31"/>
      <c r="GK639" s="31"/>
      <c r="GL639" s="31"/>
      <c r="GM639" s="31"/>
      <c r="GN639" s="31"/>
      <c r="GO639" s="31"/>
      <c r="GP639" s="31"/>
      <c r="GQ639" s="31"/>
      <c r="GR639" s="31"/>
      <c r="GS639" s="31"/>
      <c r="GT639" s="31"/>
      <c r="GU639" s="31"/>
      <c r="GV639" s="31"/>
      <c r="GW639" s="31"/>
      <c r="GX639" s="31"/>
      <c r="GY639" s="31"/>
      <c r="GZ639" s="31"/>
      <c r="HA639" s="31"/>
      <c r="HB639" s="31"/>
      <c r="HC639" s="31"/>
      <c r="HD639" s="31"/>
      <c r="HE639" s="31"/>
      <c r="HF639" s="31"/>
      <c r="HG639" s="31"/>
      <c r="HH639" s="31"/>
      <c r="HI639" s="31"/>
      <c r="HJ639" s="31"/>
      <c r="HK639" s="31"/>
      <c r="HL639" s="31"/>
      <c r="HM639" s="31"/>
      <c r="HN639" s="31"/>
      <c r="HO639" s="31"/>
      <c r="HP639" s="31"/>
      <c r="HQ639" s="31"/>
      <c r="HR639" s="31"/>
      <c r="HS639" s="31"/>
      <c r="HT639" s="31"/>
      <c r="HU639" s="31"/>
      <c r="HV639" s="31"/>
      <c r="HW639" s="31"/>
      <c r="HX639" s="31"/>
      <c r="HY639" s="31"/>
      <c r="HZ639" s="31"/>
      <c r="IA639" s="31"/>
      <c r="IB639" s="31"/>
      <c r="IC639" s="31"/>
      <c r="ID639" s="31"/>
      <c r="IE639" s="31"/>
      <c r="IF639" s="31"/>
      <c r="IG639" s="31"/>
      <c r="IV639" s="68"/>
      <c r="XFD639" s="121"/>
    </row>
    <row r="640" spans="1:256 16384:16384" ht="49.8" hidden="1" customHeight="1" x14ac:dyDescent="0.25">
      <c r="A640" s="67">
        <f t="shared" si="13"/>
        <v>637</v>
      </c>
      <c r="B640" s="31" t="e">
        <f>VLOOKUP(R640,Háttér!B$9:G$20,6,0)</f>
        <v>#N/A</v>
      </c>
      <c r="C640" s="38"/>
      <c r="D640" s="32"/>
      <c r="E640" s="65"/>
      <c r="F640" s="33"/>
      <c r="G640" s="108"/>
      <c r="H640" s="69"/>
      <c r="I640" s="34"/>
      <c r="J640" s="34"/>
      <c r="K640" s="35"/>
      <c r="L640" s="35"/>
      <c r="M640" s="39"/>
      <c r="N640" s="52"/>
      <c r="O640" s="36"/>
      <c r="P640" s="63"/>
      <c r="Q640" s="55"/>
      <c r="R640" s="56"/>
      <c r="S640" s="56"/>
      <c r="T640" s="56"/>
      <c r="U640" s="57"/>
      <c r="V640" s="56"/>
      <c r="W640" s="56"/>
      <c r="X640" s="56"/>
      <c r="Y640" s="56"/>
      <c r="Z640" s="56"/>
      <c r="AA640" s="57"/>
      <c r="AB640" s="56"/>
      <c r="AC640" s="64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31"/>
      <c r="AW640" s="31"/>
      <c r="AX640" s="31"/>
      <c r="AY640" s="31"/>
      <c r="AZ640" s="31"/>
      <c r="BA640" s="31"/>
      <c r="BB640" s="31"/>
      <c r="BC640" s="31"/>
      <c r="BD640" s="31"/>
      <c r="BE640" s="31"/>
      <c r="BF640" s="31"/>
      <c r="BG640" s="31"/>
      <c r="BH640" s="31"/>
      <c r="BI640" s="31"/>
      <c r="BJ640" s="31"/>
      <c r="BK640" s="31"/>
      <c r="BL640" s="31"/>
      <c r="BM640" s="31"/>
      <c r="BN640" s="31"/>
      <c r="BO640" s="31"/>
      <c r="BP640" s="31"/>
      <c r="BQ640" s="31"/>
      <c r="BR640" s="31"/>
      <c r="BS640" s="31"/>
      <c r="BT640" s="31"/>
      <c r="BU640" s="31"/>
      <c r="BV640" s="31"/>
      <c r="BW640" s="31"/>
      <c r="BX640" s="31"/>
      <c r="BY640" s="31"/>
      <c r="BZ640" s="31"/>
      <c r="CA640" s="31"/>
      <c r="CB640" s="31"/>
      <c r="CC640" s="31"/>
      <c r="CD640" s="31"/>
      <c r="CE640" s="31"/>
      <c r="CF640" s="31"/>
      <c r="CG640" s="31"/>
      <c r="CH640" s="31"/>
      <c r="CI640" s="31"/>
      <c r="CJ640" s="31"/>
      <c r="CK640" s="31"/>
      <c r="CL640" s="31"/>
      <c r="CM640" s="31"/>
      <c r="CN640" s="31"/>
      <c r="CO640" s="31"/>
      <c r="CP640" s="31"/>
      <c r="CQ640" s="31"/>
      <c r="CR640" s="31"/>
      <c r="CS640" s="31"/>
      <c r="CT640" s="31"/>
      <c r="CU640" s="31"/>
      <c r="CV640" s="31"/>
      <c r="CW640" s="31"/>
      <c r="CX640" s="31"/>
      <c r="CY640" s="31"/>
      <c r="CZ640" s="31"/>
      <c r="DA640" s="31"/>
      <c r="DB640" s="31"/>
      <c r="DC640" s="31"/>
      <c r="DD640" s="31"/>
      <c r="DE640" s="31"/>
      <c r="DF640" s="31"/>
      <c r="DG640" s="31"/>
      <c r="DH640" s="31"/>
      <c r="DI640" s="31"/>
      <c r="DJ640" s="31"/>
      <c r="DK640" s="31"/>
      <c r="DL640" s="31"/>
      <c r="DM640" s="31"/>
      <c r="DN640" s="31"/>
      <c r="DO640" s="31"/>
      <c r="DP640" s="31"/>
      <c r="DQ640" s="31"/>
      <c r="DR640" s="31"/>
      <c r="DS640" s="31"/>
      <c r="DT640" s="31"/>
      <c r="DU640" s="31"/>
      <c r="DV640" s="31"/>
      <c r="DW640" s="31"/>
      <c r="DX640" s="31"/>
      <c r="DY640" s="31"/>
      <c r="DZ640" s="31"/>
      <c r="EA640" s="31"/>
      <c r="EB640" s="31"/>
      <c r="EC640" s="31"/>
      <c r="ED640" s="31"/>
      <c r="EE640" s="31"/>
      <c r="EF640" s="31"/>
      <c r="EG640" s="31"/>
      <c r="EH640" s="31"/>
      <c r="EI640" s="31"/>
      <c r="EJ640" s="31"/>
      <c r="EK640" s="31"/>
      <c r="EL640" s="31"/>
      <c r="EM640" s="31"/>
      <c r="EN640" s="31"/>
      <c r="EO640" s="31"/>
      <c r="EP640" s="31"/>
      <c r="EQ640" s="31"/>
      <c r="ER640" s="31"/>
      <c r="ES640" s="31"/>
      <c r="ET640" s="31"/>
      <c r="EU640" s="31"/>
      <c r="EV640" s="31"/>
      <c r="EW640" s="31"/>
      <c r="EX640" s="31"/>
      <c r="EY640" s="31"/>
      <c r="EZ640" s="31"/>
      <c r="FA640" s="31"/>
      <c r="FB640" s="31"/>
      <c r="FC640" s="31"/>
      <c r="FD640" s="31"/>
      <c r="FE640" s="31"/>
      <c r="FF640" s="31"/>
      <c r="FG640" s="31"/>
      <c r="FH640" s="31"/>
      <c r="FI640" s="31"/>
      <c r="FJ640" s="31"/>
      <c r="FK640" s="31"/>
      <c r="FL640" s="31"/>
      <c r="FM640" s="31"/>
      <c r="FN640" s="31"/>
      <c r="FO640" s="31"/>
      <c r="FP640" s="31"/>
      <c r="FQ640" s="31"/>
      <c r="FR640" s="31"/>
      <c r="FS640" s="31"/>
      <c r="FT640" s="31"/>
      <c r="FU640" s="31"/>
      <c r="FV640" s="31"/>
      <c r="FW640" s="31"/>
      <c r="FX640" s="31"/>
      <c r="FY640" s="31"/>
      <c r="FZ640" s="31"/>
      <c r="GA640" s="31"/>
      <c r="GB640" s="31"/>
      <c r="GC640" s="31"/>
      <c r="GD640" s="31"/>
      <c r="GE640" s="31"/>
      <c r="GF640" s="31"/>
      <c r="GG640" s="31"/>
      <c r="GH640" s="31"/>
      <c r="GI640" s="31"/>
      <c r="GJ640" s="31"/>
      <c r="GK640" s="31"/>
      <c r="GL640" s="31"/>
      <c r="GM640" s="31"/>
      <c r="GN640" s="31"/>
      <c r="GO640" s="31"/>
      <c r="GP640" s="31"/>
      <c r="GQ640" s="31"/>
      <c r="GR640" s="31"/>
      <c r="GS640" s="31"/>
      <c r="GT640" s="31"/>
      <c r="GU640" s="31"/>
      <c r="GV640" s="31"/>
      <c r="GW640" s="31"/>
      <c r="GX640" s="31"/>
      <c r="GY640" s="31"/>
      <c r="GZ640" s="31"/>
      <c r="HA640" s="31"/>
      <c r="HB640" s="31"/>
      <c r="HC640" s="31"/>
      <c r="HD640" s="31"/>
      <c r="HE640" s="31"/>
      <c r="HF640" s="31"/>
      <c r="HG640" s="31"/>
      <c r="HH640" s="31"/>
      <c r="HI640" s="31"/>
      <c r="HJ640" s="31"/>
      <c r="HK640" s="31"/>
      <c r="HL640" s="31"/>
      <c r="HM640" s="31"/>
      <c r="HN640" s="31"/>
      <c r="HO640" s="31"/>
      <c r="HP640" s="31"/>
      <c r="HQ640" s="31"/>
      <c r="HR640" s="31"/>
      <c r="HS640" s="31"/>
      <c r="HT640" s="31"/>
      <c r="HU640" s="31"/>
      <c r="HV640" s="31"/>
      <c r="HW640" s="31"/>
      <c r="HX640" s="31"/>
      <c r="HY640" s="31"/>
      <c r="HZ640" s="31"/>
      <c r="IA640" s="31"/>
      <c r="IB640" s="31"/>
      <c r="IC640" s="31"/>
      <c r="ID640" s="31"/>
      <c r="IE640" s="31"/>
      <c r="IF640" s="31"/>
      <c r="IG640" s="31"/>
      <c r="IV640" s="68"/>
      <c r="XFD640" s="121"/>
    </row>
    <row r="641" spans="1:256 16384:16384" ht="49.8" hidden="1" customHeight="1" x14ac:dyDescent="0.25">
      <c r="A641" s="67">
        <f t="shared" si="13"/>
        <v>638</v>
      </c>
      <c r="B641" s="31" t="e">
        <f>VLOOKUP(R641,Háttér!B$9:G$20,6,0)</f>
        <v>#N/A</v>
      </c>
      <c r="C641" s="38"/>
      <c r="D641" s="32"/>
      <c r="E641" s="65"/>
      <c r="F641" s="33"/>
      <c r="G641" s="108"/>
      <c r="H641" s="69"/>
      <c r="I641" s="34"/>
      <c r="J641" s="34"/>
      <c r="K641" s="35"/>
      <c r="L641" s="35"/>
      <c r="M641" s="39"/>
      <c r="N641" s="52"/>
      <c r="O641" s="36"/>
      <c r="P641" s="63"/>
      <c r="Q641" s="55"/>
      <c r="R641" s="56"/>
      <c r="S641" s="56"/>
      <c r="T641" s="56"/>
      <c r="U641" s="57"/>
      <c r="V641" s="56"/>
      <c r="W641" s="56"/>
      <c r="X641" s="56"/>
      <c r="Y641" s="56"/>
      <c r="Z641" s="56"/>
      <c r="AA641" s="57"/>
      <c r="AB641" s="56"/>
      <c r="AC641" s="64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31"/>
      <c r="AW641" s="31"/>
      <c r="AX641" s="31"/>
      <c r="AY641" s="31"/>
      <c r="AZ641" s="31"/>
      <c r="BA641" s="31"/>
      <c r="BB641" s="31"/>
      <c r="BC641" s="31"/>
      <c r="BD641" s="31"/>
      <c r="BE641" s="31"/>
      <c r="BF641" s="31"/>
      <c r="BG641" s="31"/>
      <c r="BH641" s="31"/>
      <c r="BI641" s="31"/>
      <c r="BJ641" s="31"/>
      <c r="BK641" s="31"/>
      <c r="BL641" s="31"/>
      <c r="BM641" s="31"/>
      <c r="BN641" s="31"/>
      <c r="BO641" s="31"/>
      <c r="BP641" s="31"/>
      <c r="BQ641" s="31"/>
      <c r="BR641" s="31"/>
      <c r="BS641" s="31"/>
      <c r="BT641" s="31"/>
      <c r="BU641" s="31"/>
      <c r="BV641" s="31"/>
      <c r="BW641" s="31"/>
      <c r="BX641" s="31"/>
      <c r="BY641" s="31"/>
      <c r="BZ641" s="31"/>
      <c r="CA641" s="31"/>
      <c r="CB641" s="31"/>
      <c r="CC641" s="31"/>
      <c r="CD641" s="31"/>
      <c r="CE641" s="31"/>
      <c r="CF641" s="31"/>
      <c r="CG641" s="31"/>
      <c r="CH641" s="31"/>
      <c r="CI641" s="31"/>
      <c r="CJ641" s="31"/>
      <c r="CK641" s="31"/>
      <c r="CL641" s="31"/>
      <c r="CM641" s="31"/>
      <c r="CN641" s="31"/>
      <c r="CO641" s="31"/>
      <c r="CP641" s="31"/>
      <c r="CQ641" s="31"/>
      <c r="CR641" s="31"/>
      <c r="CS641" s="31"/>
      <c r="CT641" s="31"/>
      <c r="CU641" s="31"/>
      <c r="CV641" s="31"/>
      <c r="CW641" s="31"/>
      <c r="CX641" s="31"/>
      <c r="CY641" s="31"/>
      <c r="CZ641" s="31"/>
      <c r="DA641" s="31"/>
      <c r="DB641" s="31"/>
      <c r="DC641" s="31"/>
      <c r="DD641" s="31"/>
      <c r="DE641" s="31"/>
      <c r="DF641" s="31"/>
      <c r="DG641" s="31"/>
      <c r="DH641" s="31"/>
      <c r="DI641" s="31"/>
      <c r="DJ641" s="31"/>
      <c r="DK641" s="31"/>
      <c r="DL641" s="31"/>
      <c r="DM641" s="31"/>
      <c r="DN641" s="31"/>
      <c r="DO641" s="31"/>
      <c r="DP641" s="31"/>
      <c r="DQ641" s="31"/>
      <c r="DR641" s="31"/>
      <c r="DS641" s="31"/>
      <c r="DT641" s="31"/>
      <c r="DU641" s="31"/>
      <c r="DV641" s="31"/>
      <c r="DW641" s="31"/>
      <c r="DX641" s="31"/>
      <c r="DY641" s="31"/>
      <c r="DZ641" s="31"/>
      <c r="EA641" s="31"/>
      <c r="EB641" s="31"/>
      <c r="EC641" s="31"/>
      <c r="ED641" s="31"/>
      <c r="EE641" s="31"/>
      <c r="EF641" s="31"/>
      <c r="EG641" s="31"/>
      <c r="EH641" s="31"/>
      <c r="EI641" s="31"/>
      <c r="EJ641" s="31"/>
      <c r="EK641" s="31"/>
      <c r="EL641" s="31"/>
      <c r="EM641" s="31"/>
      <c r="EN641" s="31"/>
      <c r="EO641" s="31"/>
      <c r="EP641" s="31"/>
      <c r="EQ641" s="31"/>
      <c r="ER641" s="31"/>
      <c r="ES641" s="31"/>
      <c r="ET641" s="31"/>
      <c r="EU641" s="31"/>
      <c r="EV641" s="31"/>
      <c r="EW641" s="31"/>
      <c r="EX641" s="31"/>
      <c r="EY641" s="31"/>
      <c r="EZ641" s="31"/>
      <c r="FA641" s="31"/>
      <c r="FB641" s="31"/>
      <c r="FC641" s="31"/>
      <c r="FD641" s="31"/>
      <c r="FE641" s="31"/>
      <c r="FF641" s="31"/>
      <c r="FG641" s="31"/>
      <c r="FH641" s="31"/>
      <c r="FI641" s="31"/>
      <c r="FJ641" s="31"/>
      <c r="FK641" s="31"/>
      <c r="FL641" s="31"/>
      <c r="FM641" s="31"/>
      <c r="FN641" s="31"/>
      <c r="FO641" s="31"/>
      <c r="FP641" s="31"/>
      <c r="FQ641" s="31"/>
      <c r="FR641" s="31"/>
      <c r="FS641" s="31"/>
      <c r="FT641" s="31"/>
      <c r="FU641" s="31"/>
      <c r="FV641" s="31"/>
      <c r="FW641" s="31"/>
      <c r="FX641" s="31"/>
      <c r="FY641" s="31"/>
      <c r="FZ641" s="31"/>
      <c r="GA641" s="31"/>
      <c r="GB641" s="31"/>
      <c r="GC641" s="31"/>
      <c r="GD641" s="31"/>
      <c r="GE641" s="31"/>
      <c r="GF641" s="31"/>
      <c r="GG641" s="31"/>
      <c r="GH641" s="31"/>
      <c r="GI641" s="31"/>
      <c r="GJ641" s="31"/>
      <c r="GK641" s="31"/>
      <c r="GL641" s="31"/>
      <c r="GM641" s="31"/>
      <c r="GN641" s="31"/>
      <c r="GO641" s="31"/>
      <c r="GP641" s="31"/>
      <c r="GQ641" s="31"/>
      <c r="GR641" s="31"/>
      <c r="GS641" s="31"/>
      <c r="GT641" s="31"/>
      <c r="GU641" s="31"/>
      <c r="GV641" s="31"/>
      <c r="GW641" s="31"/>
      <c r="GX641" s="31"/>
      <c r="GY641" s="31"/>
      <c r="GZ641" s="31"/>
      <c r="HA641" s="31"/>
      <c r="HB641" s="31"/>
      <c r="HC641" s="31"/>
      <c r="HD641" s="31"/>
      <c r="HE641" s="31"/>
      <c r="HF641" s="31"/>
      <c r="HG641" s="31"/>
      <c r="HH641" s="31"/>
      <c r="HI641" s="31"/>
      <c r="HJ641" s="31"/>
      <c r="HK641" s="31"/>
      <c r="HL641" s="31"/>
      <c r="HM641" s="31"/>
      <c r="HN641" s="31"/>
      <c r="HO641" s="31"/>
      <c r="HP641" s="31"/>
      <c r="HQ641" s="31"/>
      <c r="HR641" s="31"/>
      <c r="HS641" s="31"/>
      <c r="HT641" s="31"/>
      <c r="HU641" s="31"/>
      <c r="HV641" s="31"/>
      <c r="HW641" s="31"/>
      <c r="HX641" s="31"/>
      <c r="HY641" s="31"/>
      <c r="HZ641" s="31"/>
      <c r="IA641" s="31"/>
      <c r="IB641" s="31"/>
      <c r="IC641" s="31"/>
      <c r="ID641" s="31"/>
      <c r="IE641" s="31"/>
      <c r="IF641" s="31"/>
      <c r="IG641" s="31"/>
      <c r="IV641" s="68"/>
      <c r="XFD641" s="121"/>
    </row>
    <row r="642" spans="1:256 16384:16384" ht="49.8" hidden="1" customHeight="1" x14ac:dyDescent="0.25">
      <c r="A642" s="67">
        <f t="shared" si="13"/>
        <v>639</v>
      </c>
      <c r="B642" s="31" t="e">
        <f>VLOOKUP(R642,Háttér!B$9:G$20,6,0)</f>
        <v>#N/A</v>
      </c>
      <c r="C642" s="38"/>
      <c r="D642" s="32"/>
      <c r="E642" s="65"/>
      <c r="F642" s="33"/>
      <c r="G642" s="108"/>
      <c r="H642" s="69"/>
      <c r="I642" s="34"/>
      <c r="J642" s="34"/>
      <c r="K642" s="35"/>
      <c r="L642" s="35"/>
      <c r="M642" s="39"/>
      <c r="N642" s="52"/>
      <c r="O642" s="36"/>
      <c r="P642" s="63"/>
      <c r="Q642" s="55"/>
      <c r="R642" s="56"/>
      <c r="S642" s="56"/>
      <c r="T642" s="56"/>
      <c r="U642" s="57"/>
      <c r="V642" s="56"/>
      <c r="W642" s="56"/>
      <c r="X642" s="56"/>
      <c r="Y642" s="56"/>
      <c r="Z642" s="56"/>
      <c r="AA642" s="57"/>
      <c r="AB642" s="56"/>
      <c r="AC642" s="64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31"/>
      <c r="AW642" s="31"/>
      <c r="AX642" s="31"/>
      <c r="AY642" s="31"/>
      <c r="AZ642" s="31"/>
      <c r="BA642" s="31"/>
      <c r="BB642" s="31"/>
      <c r="BC642" s="31"/>
      <c r="BD642" s="31"/>
      <c r="BE642" s="31"/>
      <c r="BF642" s="31"/>
      <c r="BG642" s="31"/>
      <c r="BH642" s="31"/>
      <c r="BI642" s="31"/>
      <c r="BJ642" s="31"/>
      <c r="BK642" s="31"/>
      <c r="BL642" s="31"/>
      <c r="BM642" s="31"/>
      <c r="BN642" s="31"/>
      <c r="BO642" s="31"/>
      <c r="BP642" s="31"/>
      <c r="BQ642" s="31"/>
      <c r="BR642" s="31"/>
      <c r="BS642" s="31"/>
      <c r="BT642" s="31"/>
      <c r="BU642" s="31"/>
      <c r="BV642" s="31"/>
      <c r="BW642" s="31"/>
      <c r="BX642" s="31"/>
      <c r="BY642" s="31"/>
      <c r="BZ642" s="31"/>
      <c r="CA642" s="31"/>
      <c r="CB642" s="31"/>
      <c r="CC642" s="31"/>
      <c r="CD642" s="31"/>
      <c r="CE642" s="31"/>
      <c r="CF642" s="31"/>
      <c r="CG642" s="31"/>
      <c r="CH642" s="31"/>
      <c r="CI642" s="31"/>
      <c r="CJ642" s="31"/>
      <c r="CK642" s="31"/>
      <c r="CL642" s="31"/>
      <c r="CM642" s="31"/>
      <c r="CN642" s="31"/>
      <c r="CO642" s="31"/>
      <c r="CP642" s="31"/>
      <c r="CQ642" s="31"/>
      <c r="CR642" s="31"/>
      <c r="CS642" s="31"/>
      <c r="CT642" s="31"/>
      <c r="CU642" s="31"/>
      <c r="CV642" s="31"/>
      <c r="CW642" s="31"/>
      <c r="CX642" s="31"/>
      <c r="CY642" s="31"/>
      <c r="CZ642" s="31"/>
      <c r="DA642" s="31"/>
      <c r="DB642" s="31"/>
      <c r="DC642" s="31"/>
      <c r="DD642" s="31"/>
      <c r="DE642" s="31"/>
      <c r="DF642" s="31"/>
      <c r="DG642" s="31"/>
      <c r="DH642" s="31"/>
      <c r="DI642" s="31"/>
      <c r="DJ642" s="31"/>
      <c r="DK642" s="31"/>
      <c r="DL642" s="31"/>
      <c r="DM642" s="31"/>
      <c r="DN642" s="31"/>
      <c r="DO642" s="31"/>
      <c r="DP642" s="31"/>
      <c r="DQ642" s="31"/>
      <c r="DR642" s="31"/>
      <c r="DS642" s="31"/>
      <c r="DT642" s="31"/>
      <c r="DU642" s="31"/>
      <c r="DV642" s="31"/>
      <c r="DW642" s="31"/>
      <c r="DX642" s="31"/>
      <c r="DY642" s="31"/>
      <c r="DZ642" s="31"/>
      <c r="EA642" s="31"/>
      <c r="EB642" s="31"/>
      <c r="EC642" s="31"/>
      <c r="ED642" s="31"/>
      <c r="EE642" s="31"/>
      <c r="EF642" s="31"/>
      <c r="EG642" s="31"/>
      <c r="EH642" s="31"/>
      <c r="EI642" s="31"/>
      <c r="EJ642" s="31"/>
      <c r="EK642" s="31"/>
      <c r="EL642" s="31"/>
      <c r="EM642" s="31"/>
      <c r="EN642" s="31"/>
      <c r="EO642" s="31"/>
      <c r="EP642" s="31"/>
      <c r="EQ642" s="31"/>
      <c r="ER642" s="31"/>
      <c r="ES642" s="31"/>
      <c r="ET642" s="31"/>
      <c r="EU642" s="31"/>
      <c r="EV642" s="31"/>
      <c r="EW642" s="31"/>
      <c r="EX642" s="31"/>
      <c r="EY642" s="31"/>
      <c r="EZ642" s="31"/>
      <c r="FA642" s="31"/>
      <c r="FB642" s="31"/>
      <c r="FC642" s="31"/>
      <c r="FD642" s="31"/>
      <c r="FE642" s="31"/>
      <c r="FF642" s="31"/>
      <c r="FG642" s="31"/>
      <c r="FH642" s="31"/>
      <c r="FI642" s="31"/>
      <c r="FJ642" s="31"/>
      <c r="FK642" s="31"/>
      <c r="FL642" s="31"/>
      <c r="FM642" s="31"/>
      <c r="FN642" s="31"/>
      <c r="FO642" s="31"/>
      <c r="FP642" s="31"/>
      <c r="FQ642" s="31"/>
      <c r="FR642" s="31"/>
      <c r="FS642" s="31"/>
      <c r="FT642" s="31"/>
      <c r="FU642" s="31"/>
      <c r="FV642" s="31"/>
      <c r="FW642" s="31"/>
      <c r="FX642" s="31"/>
      <c r="FY642" s="31"/>
      <c r="FZ642" s="31"/>
      <c r="GA642" s="31"/>
      <c r="GB642" s="31"/>
      <c r="GC642" s="31"/>
      <c r="GD642" s="31"/>
      <c r="GE642" s="31"/>
      <c r="GF642" s="31"/>
      <c r="GG642" s="31"/>
      <c r="GH642" s="31"/>
      <c r="GI642" s="31"/>
      <c r="GJ642" s="31"/>
      <c r="GK642" s="31"/>
      <c r="GL642" s="31"/>
      <c r="GM642" s="31"/>
      <c r="GN642" s="31"/>
      <c r="GO642" s="31"/>
      <c r="GP642" s="31"/>
      <c r="GQ642" s="31"/>
      <c r="GR642" s="31"/>
      <c r="GS642" s="31"/>
      <c r="GT642" s="31"/>
      <c r="GU642" s="31"/>
      <c r="GV642" s="31"/>
      <c r="GW642" s="31"/>
      <c r="GX642" s="31"/>
      <c r="GY642" s="31"/>
      <c r="GZ642" s="31"/>
      <c r="HA642" s="31"/>
      <c r="HB642" s="31"/>
      <c r="HC642" s="31"/>
      <c r="HD642" s="31"/>
      <c r="HE642" s="31"/>
      <c r="HF642" s="31"/>
      <c r="HG642" s="31"/>
      <c r="HH642" s="31"/>
      <c r="HI642" s="31"/>
      <c r="HJ642" s="31"/>
      <c r="HK642" s="31"/>
      <c r="HL642" s="31"/>
      <c r="HM642" s="31"/>
      <c r="HN642" s="31"/>
      <c r="HO642" s="31"/>
      <c r="HP642" s="31"/>
      <c r="HQ642" s="31"/>
      <c r="HR642" s="31"/>
      <c r="HS642" s="31"/>
      <c r="HT642" s="31"/>
      <c r="HU642" s="31"/>
      <c r="HV642" s="31"/>
      <c r="HW642" s="31"/>
      <c r="HX642" s="31"/>
      <c r="HY642" s="31"/>
      <c r="HZ642" s="31"/>
      <c r="IA642" s="31"/>
      <c r="IB642" s="31"/>
      <c r="IC642" s="31"/>
      <c r="ID642" s="31"/>
      <c r="IE642" s="31"/>
      <c r="IF642" s="31"/>
      <c r="IG642" s="31"/>
      <c r="IV642" s="68"/>
      <c r="XFD642" s="121"/>
    </row>
    <row r="643" spans="1:256 16384:16384" ht="49.8" hidden="1" customHeight="1" x14ac:dyDescent="0.25">
      <c r="A643" s="67">
        <f t="shared" si="13"/>
        <v>640</v>
      </c>
      <c r="B643" s="31" t="e">
        <f>VLOOKUP(R643,Háttér!B$9:G$20,6,0)</f>
        <v>#N/A</v>
      </c>
      <c r="C643" s="38"/>
      <c r="D643" s="32"/>
      <c r="E643" s="65"/>
      <c r="F643" s="33"/>
      <c r="G643" s="108"/>
      <c r="H643" s="69"/>
      <c r="I643" s="34"/>
      <c r="J643" s="34"/>
      <c r="K643" s="35"/>
      <c r="L643" s="35"/>
      <c r="M643" s="39"/>
      <c r="N643" s="52"/>
      <c r="O643" s="36"/>
      <c r="P643" s="63"/>
      <c r="Q643" s="55"/>
      <c r="R643" s="56"/>
      <c r="S643" s="56"/>
      <c r="T643" s="56"/>
      <c r="U643" s="57"/>
      <c r="V643" s="56"/>
      <c r="W643" s="56"/>
      <c r="X643" s="56"/>
      <c r="Y643" s="56"/>
      <c r="Z643" s="56"/>
      <c r="AA643" s="57"/>
      <c r="AB643" s="56"/>
      <c r="AC643" s="64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31"/>
      <c r="AW643" s="31"/>
      <c r="AX643" s="31"/>
      <c r="AY643" s="31"/>
      <c r="AZ643" s="31"/>
      <c r="BA643" s="31"/>
      <c r="BB643" s="31"/>
      <c r="BC643" s="31"/>
      <c r="BD643" s="31"/>
      <c r="BE643" s="31"/>
      <c r="BF643" s="31"/>
      <c r="BG643" s="31"/>
      <c r="BH643" s="31"/>
      <c r="BI643" s="31"/>
      <c r="BJ643" s="31"/>
      <c r="BK643" s="31"/>
      <c r="BL643" s="31"/>
      <c r="BM643" s="31"/>
      <c r="BN643" s="31"/>
      <c r="BO643" s="31"/>
      <c r="BP643" s="31"/>
      <c r="BQ643" s="31"/>
      <c r="BR643" s="31"/>
      <c r="BS643" s="31"/>
      <c r="BT643" s="31"/>
      <c r="BU643" s="31"/>
      <c r="BV643" s="31"/>
      <c r="BW643" s="31"/>
      <c r="BX643" s="31"/>
      <c r="BY643" s="31"/>
      <c r="BZ643" s="31"/>
      <c r="CA643" s="31"/>
      <c r="CB643" s="31"/>
      <c r="CC643" s="31"/>
      <c r="CD643" s="31"/>
      <c r="CE643" s="31"/>
      <c r="CF643" s="31"/>
      <c r="CG643" s="31"/>
      <c r="CH643" s="31"/>
      <c r="CI643" s="31"/>
      <c r="CJ643" s="31"/>
      <c r="CK643" s="31"/>
      <c r="CL643" s="31"/>
      <c r="CM643" s="31"/>
      <c r="CN643" s="31"/>
      <c r="CO643" s="31"/>
      <c r="CP643" s="31"/>
      <c r="CQ643" s="31"/>
      <c r="CR643" s="31"/>
      <c r="CS643" s="31"/>
      <c r="CT643" s="31"/>
      <c r="CU643" s="31"/>
      <c r="CV643" s="31"/>
      <c r="CW643" s="31"/>
      <c r="CX643" s="31"/>
      <c r="CY643" s="31"/>
      <c r="CZ643" s="31"/>
      <c r="DA643" s="31"/>
      <c r="DB643" s="31"/>
      <c r="DC643" s="31"/>
      <c r="DD643" s="31"/>
      <c r="DE643" s="31"/>
      <c r="DF643" s="31"/>
      <c r="DG643" s="31"/>
      <c r="DH643" s="31"/>
      <c r="DI643" s="31"/>
      <c r="DJ643" s="31"/>
      <c r="DK643" s="31"/>
      <c r="DL643" s="31"/>
      <c r="DM643" s="31"/>
      <c r="DN643" s="31"/>
      <c r="DO643" s="31"/>
      <c r="DP643" s="31"/>
      <c r="DQ643" s="31"/>
      <c r="DR643" s="31"/>
      <c r="DS643" s="31"/>
      <c r="DT643" s="31"/>
      <c r="DU643" s="31"/>
      <c r="DV643" s="31"/>
      <c r="DW643" s="31"/>
      <c r="DX643" s="31"/>
      <c r="DY643" s="31"/>
      <c r="DZ643" s="31"/>
      <c r="EA643" s="31"/>
      <c r="EB643" s="31"/>
      <c r="EC643" s="31"/>
      <c r="ED643" s="31"/>
      <c r="EE643" s="31"/>
      <c r="EF643" s="31"/>
      <c r="EG643" s="31"/>
      <c r="EH643" s="31"/>
      <c r="EI643" s="31"/>
      <c r="EJ643" s="31"/>
      <c r="EK643" s="31"/>
      <c r="EL643" s="31"/>
      <c r="EM643" s="31"/>
      <c r="EN643" s="31"/>
      <c r="EO643" s="31"/>
      <c r="EP643" s="31"/>
      <c r="EQ643" s="31"/>
      <c r="ER643" s="31"/>
      <c r="ES643" s="31"/>
      <c r="ET643" s="31"/>
      <c r="EU643" s="31"/>
      <c r="EV643" s="31"/>
      <c r="EW643" s="31"/>
      <c r="EX643" s="31"/>
      <c r="EY643" s="31"/>
      <c r="EZ643" s="31"/>
      <c r="FA643" s="31"/>
      <c r="FB643" s="31"/>
      <c r="FC643" s="31"/>
      <c r="FD643" s="31"/>
      <c r="FE643" s="31"/>
      <c r="FF643" s="31"/>
      <c r="FG643" s="31"/>
      <c r="FH643" s="31"/>
      <c r="FI643" s="31"/>
      <c r="FJ643" s="31"/>
      <c r="FK643" s="31"/>
      <c r="FL643" s="31"/>
      <c r="FM643" s="31"/>
      <c r="FN643" s="31"/>
      <c r="FO643" s="31"/>
      <c r="FP643" s="31"/>
      <c r="FQ643" s="31"/>
      <c r="FR643" s="31"/>
      <c r="FS643" s="31"/>
      <c r="FT643" s="31"/>
      <c r="FU643" s="31"/>
      <c r="FV643" s="31"/>
      <c r="FW643" s="31"/>
      <c r="FX643" s="31"/>
      <c r="FY643" s="31"/>
      <c r="FZ643" s="31"/>
      <c r="GA643" s="31"/>
      <c r="GB643" s="31"/>
      <c r="GC643" s="31"/>
      <c r="GD643" s="31"/>
      <c r="GE643" s="31"/>
      <c r="GF643" s="31"/>
      <c r="GG643" s="31"/>
      <c r="GH643" s="31"/>
      <c r="GI643" s="31"/>
      <c r="GJ643" s="31"/>
      <c r="GK643" s="31"/>
      <c r="GL643" s="31"/>
      <c r="GM643" s="31"/>
      <c r="GN643" s="31"/>
      <c r="GO643" s="31"/>
      <c r="GP643" s="31"/>
      <c r="GQ643" s="31"/>
      <c r="GR643" s="31"/>
      <c r="GS643" s="31"/>
      <c r="GT643" s="31"/>
      <c r="GU643" s="31"/>
      <c r="GV643" s="31"/>
      <c r="GW643" s="31"/>
      <c r="GX643" s="31"/>
      <c r="GY643" s="31"/>
      <c r="GZ643" s="31"/>
      <c r="HA643" s="31"/>
      <c r="HB643" s="31"/>
      <c r="HC643" s="31"/>
      <c r="HD643" s="31"/>
      <c r="HE643" s="31"/>
      <c r="HF643" s="31"/>
      <c r="HG643" s="31"/>
      <c r="HH643" s="31"/>
      <c r="HI643" s="31"/>
      <c r="HJ643" s="31"/>
      <c r="HK643" s="31"/>
      <c r="HL643" s="31"/>
      <c r="HM643" s="31"/>
      <c r="HN643" s="31"/>
      <c r="HO643" s="31"/>
      <c r="HP643" s="31"/>
      <c r="HQ643" s="31"/>
      <c r="HR643" s="31"/>
      <c r="HS643" s="31"/>
      <c r="HT643" s="31"/>
      <c r="HU643" s="31"/>
      <c r="HV643" s="31"/>
      <c r="HW643" s="31"/>
      <c r="HX643" s="31"/>
      <c r="HY643" s="31"/>
      <c r="HZ643" s="31"/>
      <c r="IA643" s="31"/>
      <c r="IB643" s="31"/>
      <c r="IC643" s="31"/>
      <c r="ID643" s="31"/>
      <c r="IE643" s="31"/>
      <c r="IF643" s="31"/>
      <c r="IG643" s="31"/>
      <c r="IV643" s="68"/>
      <c r="XFD643" s="121"/>
    </row>
    <row r="644" spans="1:256 16384:16384" ht="49.8" hidden="1" customHeight="1" x14ac:dyDescent="0.25">
      <c r="A644" s="67">
        <f t="shared" si="13"/>
        <v>641</v>
      </c>
      <c r="B644" s="31" t="e">
        <f>VLOOKUP(R644,Háttér!B$9:G$20,6,0)</f>
        <v>#N/A</v>
      </c>
      <c r="C644" s="38"/>
      <c r="D644" s="32"/>
      <c r="E644" s="65"/>
      <c r="F644" s="33"/>
      <c r="G644" s="108"/>
      <c r="H644" s="69"/>
      <c r="I644" s="34"/>
      <c r="J644" s="34"/>
      <c r="K644" s="35"/>
      <c r="L644" s="35"/>
      <c r="M644" s="39"/>
      <c r="N644" s="52"/>
      <c r="O644" s="36"/>
      <c r="P644" s="63"/>
      <c r="Q644" s="55"/>
      <c r="R644" s="56"/>
      <c r="S644" s="56"/>
      <c r="T644" s="56"/>
      <c r="U644" s="57"/>
      <c r="V644" s="56"/>
      <c r="W644" s="56"/>
      <c r="X644" s="56"/>
      <c r="Y644" s="56"/>
      <c r="Z644" s="56"/>
      <c r="AA644" s="57"/>
      <c r="AB644" s="56"/>
      <c r="AC644" s="64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31"/>
      <c r="AW644" s="31"/>
      <c r="AX644" s="31"/>
      <c r="AY644" s="31"/>
      <c r="AZ644" s="31"/>
      <c r="BA644" s="31"/>
      <c r="BB644" s="31"/>
      <c r="BC644" s="31"/>
      <c r="BD644" s="31"/>
      <c r="BE644" s="31"/>
      <c r="BF644" s="31"/>
      <c r="BG644" s="31"/>
      <c r="BH644" s="31"/>
      <c r="BI644" s="31"/>
      <c r="BJ644" s="31"/>
      <c r="BK644" s="31"/>
      <c r="BL644" s="31"/>
      <c r="BM644" s="31"/>
      <c r="BN644" s="31"/>
      <c r="BO644" s="31"/>
      <c r="BP644" s="31"/>
      <c r="BQ644" s="31"/>
      <c r="BR644" s="31"/>
      <c r="BS644" s="31"/>
      <c r="BT644" s="31"/>
      <c r="BU644" s="31"/>
      <c r="BV644" s="31"/>
      <c r="BW644" s="31"/>
      <c r="BX644" s="31"/>
      <c r="BY644" s="31"/>
      <c r="BZ644" s="31"/>
      <c r="CA644" s="31"/>
      <c r="CB644" s="31"/>
      <c r="CC644" s="31"/>
      <c r="CD644" s="31"/>
      <c r="CE644" s="31"/>
      <c r="CF644" s="31"/>
      <c r="CG644" s="31"/>
      <c r="CH644" s="31"/>
      <c r="CI644" s="31"/>
      <c r="CJ644" s="31"/>
      <c r="CK644" s="31"/>
      <c r="CL644" s="31"/>
      <c r="CM644" s="31"/>
      <c r="CN644" s="31"/>
      <c r="CO644" s="31"/>
      <c r="CP644" s="31"/>
      <c r="CQ644" s="31"/>
      <c r="CR644" s="31"/>
      <c r="CS644" s="31"/>
      <c r="CT644" s="31"/>
      <c r="CU644" s="31"/>
      <c r="CV644" s="31"/>
      <c r="CW644" s="31"/>
      <c r="CX644" s="31"/>
      <c r="CY644" s="31"/>
      <c r="CZ644" s="31"/>
      <c r="DA644" s="31"/>
      <c r="DB644" s="31"/>
      <c r="DC644" s="31"/>
      <c r="DD644" s="31"/>
      <c r="DE644" s="31"/>
      <c r="DF644" s="31"/>
      <c r="DG644" s="31"/>
      <c r="DH644" s="31"/>
      <c r="DI644" s="31"/>
      <c r="DJ644" s="31"/>
      <c r="DK644" s="31"/>
      <c r="DL644" s="31"/>
      <c r="DM644" s="31"/>
      <c r="DN644" s="31"/>
      <c r="DO644" s="31"/>
      <c r="DP644" s="31"/>
      <c r="DQ644" s="31"/>
      <c r="DR644" s="31"/>
      <c r="DS644" s="31"/>
      <c r="DT644" s="31"/>
      <c r="DU644" s="31"/>
      <c r="DV644" s="31"/>
      <c r="DW644" s="31"/>
      <c r="DX644" s="31"/>
      <c r="DY644" s="31"/>
      <c r="DZ644" s="31"/>
      <c r="EA644" s="31"/>
      <c r="EB644" s="31"/>
      <c r="EC644" s="31"/>
      <c r="ED644" s="31"/>
      <c r="EE644" s="31"/>
      <c r="EF644" s="31"/>
      <c r="EG644" s="31"/>
      <c r="EH644" s="31"/>
      <c r="EI644" s="31"/>
      <c r="EJ644" s="31"/>
      <c r="EK644" s="31"/>
      <c r="EL644" s="31"/>
      <c r="EM644" s="31"/>
      <c r="EN644" s="31"/>
      <c r="EO644" s="31"/>
      <c r="EP644" s="31"/>
      <c r="EQ644" s="31"/>
      <c r="ER644" s="31"/>
      <c r="ES644" s="31"/>
      <c r="ET644" s="31"/>
      <c r="EU644" s="31"/>
      <c r="EV644" s="31"/>
      <c r="EW644" s="31"/>
      <c r="EX644" s="31"/>
      <c r="EY644" s="31"/>
      <c r="EZ644" s="31"/>
      <c r="FA644" s="31"/>
      <c r="FB644" s="31"/>
      <c r="FC644" s="31"/>
      <c r="FD644" s="31"/>
      <c r="FE644" s="31"/>
      <c r="FF644" s="31"/>
      <c r="FG644" s="31"/>
      <c r="FH644" s="31"/>
      <c r="FI644" s="31"/>
      <c r="FJ644" s="31"/>
      <c r="FK644" s="31"/>
      <c r="FL644" s="31"/>
      <c r="FM644" s="31"/>
      <c r="FN644" s="31"/>
      <c r="FO644" s="31"/>
      <c r="FP644" s="31"/>
      <c r="FQ644" s="31"/>
      <c r="FR644" s="31"/>
      <c r="FS644" s="31"/>
      <c r="FT644" s="31"/>
      <c r="FU644" s="31"/>
      <c r="FV644" s="31"/>
      <c r="FW644" s="31"/>
      <c r="FX644" s="31"/>
      <c r="FY644" s="31"/>
      <c r="FZ644" s="31"/>
      <c r="GA644" s="31"/>
      <c r="GB644" s="31"/>
      <c r="GC644" s="31"/>
      <c r="GD644" s="31"/>
      <c r="GE644" s="31"/>
      <c r="GF644" s="31"/>
      <c r="GG644" s="31"/>
      <c r="GH644" s="31"/>
      <c r="GI644" s="31"/>
      <c r="GJ644" s="31"/>
      <c r="GK644" s="31"/>
      <c r="GL644" s="31"/>
      <c r="GM644" s="31"/>
      <c r="GN644" s="31"/>
      <c r="GO644" s="31"/>
      <c r="GP644" s="31"/>
      <c r="GQ644" s="31"/>
      <c r="GR644" s="31"/>
      <c r="GS644" s="31"/>
      <c r="GT644" s="31"/>
      <c r="GU644" s="31"/>
      <c r="GV644" s="31"/>
      <c r="GW644" s="31"/>
      <c r="GX644" s="31"/>
      <c r="GY644" s="31"/>
      <c r="GZ644" s="31"/>
      <c r="HA644" s="31"/>
      <c r="HB644" s="31"/>
      <c r="HC644" s="31"/>
      <c r="HD644" s="31"/>
      <c r="HE644" s="31"/>
      <c r="HF644" s="31"/>
      <c r="HG644" s="31"/>
      <c r="HH644" s="31"/>
      <c r="HI644" s="31"/>
      <c r="HJ644" s="31"/>
      <c r="HK644" s="31"/>
      <c r="HL644" s="31"/>
      <c r="HM644" s="31"/>
      <c r="HN644" s="31"/>
      <c r="HO644" s="31"/>
      <c r="HP644" s="31"/>
      <c r="HQ644" s="31"/>
      <c r="HR644" s="31"/>
      <c r="HS644" s="31"/>
      <c r="HT644" s="31"/>
      <c r="HU644" s="31"/>
      <c r="HV644" s="31"/>
      <c r="HW644" s="31"/>
      <c r="HX644" s="31"/>
      <c r="HY644" s="31"/>
      <c r="HZ644" s="31"/>
      <c r="IA644" s="31"/>
      <c r="IB644" s="31"/>
      <c r="IC644" s="31"/>
      <c r="ID644" s="31"/>
      <c r="IE644" s="31"/>
      <c r="IF644" s="31"/>
      <c r="IG644" s="31"/>
      <c r="IV644" s="68"/>
      <c r="XFD644" s="121"/>
    </row>
    <row r="645" spans="1:256 16384:16384" ht="49.8" hidden="1" customHeight="1" x14ac:dyDescent="0.25">
      <c r="A645" s="67">
        <f t="shared" ref="A645:A708" si="14">A644+1</f>
        <v>642</v>
      </c>
      <c r="B645" s="31" t="e">
        <f>VLOOKUP(R645,Háttér!B$9:G$20,6,0)</f>
        <v>#N/A</v>
      </c>
      <c r="C645" s="38"/>
      <c r="D645" s="32"/>
      <c r="E645" s="65"/>
      <c r="F645" s="33"/>
      <c r="G645" s="108"/>
      <c r="H645" s="69"/>
      <c r="I645" s="34"/>
      <c r="J645" s="34"/>
      <c r="K645" s="35"/>
      <c r="L645" s="35"/>
      <c r="M645" s="39"/>
      <c r="N645" s="52"/>
      <c r="O645" s="36"/>
      <c r="P645" s="31"/>
      <c r="Q645" s="55"/>
      <c r="R645" s="56"/>
      <c r="S645" s="56"/>
      <c r="T645" s="56"/>
      <c r="U645" s="57"/>
      <c r="V645" s="56"/>
      <c r="W645" s="56"/>
      <c r="X645" s="56"/>
      <c r="Y645" s="56"/>
      <c r="Z645" s="56"/>
      <c r="AA645" s="57"/>
      <c r="AB645" s="56"/>
      <c r="AC645" s="64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31"/>
      <c r="AW645" s="31"/>
      <c r="AX645" s="31"/>
      <c r="AY645" s="31"/>
      <c r="AZ645" s="31"/>
      <c r="BA645" s="31"/>
      <c r="BB645" s="31"/>
      <c r="BC645" s="31"/>
      <c r="BD645" s="31"/>
      <c r="BE645" s="31"/>
      <c r="BF645" s="31"/>
      <c r="BG645" s="31"/>
      <c r="BH645" s="31"/>
      <c r="BI645" s="31"/>
      <c r="BJ645" s="31"/>
      <c r="BK645" s="31"/>
      <c r="BL645" s="31"/>
      <c r="BM645" s="31"/>
      <c r="BN645" s="31"/>
      <c r="BO645" s="31"/>
      <c r="BP645" s="31"/>
      <c r="BQ645" s="31"/>
      <c r="BR645" s="31"/>
      <c r="BS645" s="31"/>
      <c r="BT645" s="31"/>
      <c r="BU645" s="31"/>
      <c r="BV645" s="31"/>
      <c r="BW645" s="31"/>
      <c r="BX645" s="31"/>
      <c r="BY645" s="31"/>
      <c r="BZ645" s="31"/>
      <c r="CA645" s="31"/>
      <c r="CB645" s="31"/>
      <c r="CC645" s="31"/>
      <c r="CD645" s="31"/>
      <c r="CE645" s="31"/>
      <c r="CF645" s="31"/>
      <c r="CG645" s="31"/>
      <c r="CH645" s="31"/>
      <c r="CI645" s="31"/>
      <c r="CJ645" s="31"/>
      <c r="CK645" s="31"/>
      <c r="CL645" s="31"/>
      <c r="CM645" s="31"/>
      <c r="CN645" s="31"/>
      <c r="CO645" s="31"/>
      <c r="CP645" s="31"/>
      <c r="CQ645" s="31"/>
      <c r="CR645" s="31"/>
      <c r="CS645" s="31"/>
      <c r="CT645" s="31"/>
      <c r="CU645" s="31"/>
      <c r="CV645" s="31"/>
      <c r="CW645" s="31"/>
      <c r="CX645" s="31"/>
      <c r="CY645" s="31"/>
      <c r="CZ645" s="31"/>
      <c r="DA645" s="31"/>
      <c r="DB645" s="31"/>
      <c r="DC645" s="31"/>
      <c r="DD645" s="31"/>
      <c r="DE645" s="31"/>
      <c r="DF645" s="31"/>
      <c r="DG645" s="31"/>
      <c r="DH645" s="31"/>
      <c r="DI645" s="31"/>
      <c r="DJ645" s="31"/>
      <c r="DK645" s="31"/>
      <c r="DL645" s="31"/>
      <c r="DM645" s="31"/>
      <c r="DN645" s="31"/>
      <c r="DO645" s="31"/>
      <c r="DP645" s="31"/>
      <c r="DQ645" s="31"/>
      <c r="DR645" s="31"/>
      <c r="DS645" s="31"/>
      <c r="DT645" s="31"/>
      <c r="DU645" s="31"/>
      <c r="DV645" s="31"/>
      <c r="DW645" s="31"/>
      <c r="DX645" s="31"/>
      <c r="DY645" s="31"/>
      <c r="DZ645" s="31"/>
      <c r="EA645" s="31"/>
      <c r="EB645" s="31"/>
      <c r="EC645" s="31"/>
      <c r="ED645" s="31"/>
      <c r="EE645" s="31"/>
      <c r="EF645" s="31"/>
      <c r="EG645" s="31"/>
      <c r="EH645" s="31"/>
      <c r="EI645" s="31"/>
      <c r="EJ645" s="31"/>
      <c r="EK645" s="31"/>
      <c r="EL645" s="31"/>
      <c r="EM645" s="31"/>
      <c r="EN645" s="31"/>
      <c r="EO645" s="31"/>
      <c r="EP645" s="31"/>
      <c r="EQ645" s="31"/>
      <c r="ER645" s="31"/>
      <c r="ES645" s="31"/>
      <c r="ET645" s="31"/>
      <c r="EU645" s="31"/>
      <c r="EV645" s="31"/>
      <c r="EW645" s="31"/>
      <c r="EX645" s="31"/>
      <c r="EY645" s="31"/>
      <c r="EZ645" s="31"/>
      <c r="FA645" s="31"/>
      <c r="FB645" s="31"/>
      <c r="FC645" s="31"/>
      <c r="FD645" s="31"/>
      <c r="FE645" s="31"/>
      <c r="FF645" s="31"/>
      <c r="FG645" s="31"/>
      <c r="FH645" s="31"/>
      <c r="FI645" s="31"/>
      <c r="FJ645" s="31"/>
      <c r="FK645" s="31"/>
      <c r="FL645" s="31"/>
      <c r="FM645" s="31"/>
      <c r="FN645" s="31"/>
      <c r="FO645" s="31"/>
      <c r="FP645" s="31"/>
      <c r="FQ645" s="31"/>
      <c r="FR645" s="31"/>
      <c r="FS645" s="31"/>
      <c r="FT645" s="31"/>
      <c r="FU645" s="31"/>
      <c r="FV645" s="31"/>
      <c r="FW645" s="31"/>
      <c r="FX645" s="31"/>
      <c r="FY645" s="31"/>
      <c r="FZ645" s="31"/>
      <c r="GA645" s="31"/>
      <c r="GB645" s="31"/>
      <c r="GC645" s="31"/>
      <c r="GD645" s="31"/>
      <c r="GE645" s="31"/>
      <c r="GF645" s="31"/>
      <c r="GG645" s="31"/>
      <c r="GH645" s="31"/>
      <c r="GI645" s="31"/>
      <c r="GJ645" s="31"/>
      <c r="GK645" s="31"/>
      <c r="GL645" s="31"/>
      <c r="GM645" s="31"/>
      <c r="GN645" s="31"/>
      <c r="GO645" s="31"/>
      <c r="GP645" s="31"/>
      <c r="GQ645" s="31"/>
      <c r="GR645" s="31"/>
      <c r="GS645" s="31"/>
      <c r="GT645" s="31"/>
      <c r="GU645" s="31"/>
      <c r="GV645" s="31"/>
      <c r="GW645" s="31"/>
      <c r="GX645" s="31"/>
      <c r="GY645" s="31"/>
      <c r="GZ645" s="31"/>
      <c r="HA645" s="31"/>
      <c r="HB645" s="31"/>
      <c r="HC645" s="31"/>
      <c r="HD645" s="31"/>
      <c r="HE645" s="31"/>
      <c r="HF645" s="31"/>
      <c r="HG645" s="31"/>
      <c r="HH645" s="31"/>
      <c r="HI645" s="31"/>
      <c r="HJ645" s="31"/>
      <c r="HK645" s="31"/>
      <c r="HL645" s="31"/>
      <c r="HM645" s="31"/>
      <c r="HN645" s="31"/>
      <c r="HO645" s="31"/>
      <c r="HP645" s="31"/>
      <c r="HQ645" s="31"/>
      <c r="HR645" s="31"/>
      <c r="HS645" s="31"/>
      <c r="HT645" s="31"/>
      <c r="HU645" s="31"/>
      <c r="HV645" s="31"/>
      <c r="HW645" s="31"/>
      <c r="HX645" s="31"/>
      <c r="HY645" s="31"/>
      <c r="HZ645" s="31"/>
      <c r="IA645" s="31"/>
      <c r="IB645" s="31"/>
      <c r="IC645" s="31"/>
      <c r="ID645" s="31"/>
      <c r="IE645" s="31"/>
      <c r="IF645" s="31"/>
      <c r="IG645" s="31"/>
      <c r="IV645" s="68"/>
      <c r="XFD645" s="121"/>
    </row>
    <row r="646" spans="1:256 16384:16384" ht="49.8" hidden="1" customHeight="1" x14ac:dyDescent="0.25">
      <c r="A646" s="67">
        <f t="shared" si="14"/>
        <v>643</v>
      </c>
      <c r="B646" s="31" t="e">
        <f>VLOOKUP(R646,Háttér!B$9:G$20,6,0)</f>
        <v>#N/A</v>
      </c>
      <c r="C646" s="38"/>
      <c r="D646" s="32"/>
      <c r="E646" s="65"/>
      <c r="F646" s="33"/>
      <c r="G646" s="108"/>
      <c r="H646" s="69"/>
      <c r="I646" s="34"/>
      <c r="J646" s="34"/>
      <c r="K646" s="35"/>
      <c r="L646" s="35"/>
      <c r="M646" s="39"/>
      <c r="N646" s="52"/>
      <c r="O646" s="36"/>
      <c r="P646" s="31"/>
      <c r="Q646" s="55"/>
      <c r="R646" s="56"/>
      <c r="S646" s="56"/>
      <c r="T646" s="56"/>
      <c r="U646" s="57"/>
      <c r="V646" s="56"/>
      <c r="W646" s="56"/>
      <c r="X646" s="56"/>
      <c r="Y646" s="56"/>
      <c r="Z646" s="56"/>
      <c r="AA646" s="57"/>
      <c r="AB646" s="56"/>
      <c r="AC646" s="64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31"/>
      <c r="AW646" s="31"/>
      <c r="AX646" s="31"/>
      <c r="AY646" s="31"/>
      <c r="AZ646" s="31"/>
      <c r="BA646" s="31"/>
      <c r="BB646" s="31"/>
      <c r="BC646" s="31"/>
      <c r="BD646" s="31"/>
      <c r="BE646" s="31"/>
      <c r="BF646" s="31"/>
      <c r="BG646" s="31"/>
      <c r="BH646" s="31"/>
      <c r="BI646" s="31"/>
      <c r="BJ646" s="31"/>
      <c r="BK646" s="31"/>
      <c r="BL646" s="31"/>
      <c r="BM646" s="31"/>
      <c r="BN646" s="31"/>
      <c r="BO646" s="31"/>
      <c r="BP646" s="31"/>
      <c r="BQ646" s="31"/>
      <c r="BR646" s="31"/>
      <c r="BS646" s="31"/>
      <c r="BT646" s="31"/>
      <c r="BU646" s="31"/>
      <c r="BV646" s="31"/>
      <c r="BW646" s="31"/>
      <c r="BX646" s="31"/>
      <c r="BY646" s="31"/>
      <c r="BZ646" s="31"/>
      <c r="CA646" s="31"/>
      <c r="CB646" s="31"/>
      <c r="CC646" s="31"/>
      <c r="CD646" s="31"/>
      <c r="CE646" s="31"/>
      <c r="CF646" s="31"/>
      <c r="CG646" s="31"/>
      <c r="CH646" s="31"/>
      <c r="CI646" s="31"/>
      <c r="CJ646" s="31"/>
      <c r="CK646" s="31"/>
      <c r="CL646" s="31"/>
      <c r="CM646" s="31"/>
      <c r="CN646" s="31"/>
      <c r="CO646" s="31"/>
      <c r="CP646" s="31"/>
      <c r="CQ646" s="31"/>
      <c r="CR646" s="31"/>
      <c r="CS646" s="31"/>
      <c r="CT646" s="31"/>
      <c r="CU646" s="31"/>
      <c r="CV646" s="31"/>
      <c r="CW646" s="31"/>
      <c r="CX646" s="31"/>
      <c r="CY646" s="31"/>
      <c r="CZ646" s="31"/>
      <c r="DA646" s="31"/>
      <c r="DB646" s="31"/>
      <c r="DC646" s="31"/>
      <c r="DD646" s="31"/>
      <c r="DE646" s="31"/>
      <c r="DF646" s="31"/>
      <c r="DG646" s="31"/>
      <c r="DH646" s="31"/>
      <c r="DI646" s="31"/>
      <c r="DJ646" s="31"/>
      <c r="DK646" s="31"/>
      <c r="DL646" s="31"/>
      <c r="DM646" s="31"/>
      <c r="DN646" s="31"/>
      <c r="DO646" s="31"/>
      <c r="DP646" s="31"/>
      <c r="DQ646" s="31"/>
      <c r="DR646" s="31"/>
      <c r="DS646" s="31"/>
      <c r="DT646" s="31"/>
      <c r="DU646" s="31"/>
      <c r="DV646" s="31"/>
      <c r="DW646" s="31"/>
      <c r="DX646" s="31"/>
      <c r="DY646" s="31"/>
      <c r="DZ646" s="31"/>
      <c r="EA646" s="31"/>
      <c r="EB646" s="31"/>
      <c r="EC646" s="31"/>
      <c r="ED646" s="31"/>
      <c r="EE646" s="31"/>
      <c r="EF646" s="31"/>
      <c r="EG646" s="31"/>
      <c r="EH646" s="31"/>
      <c r="EI646" s="31"/>
      <c r="EJ646" s="31"/>
      <c r="EK646" s="31"/>
      <c r="EL646" s="31"/>
      <c r="EM646" s="31"/>
      <c r="EN646" s="31"/>
      <c r="EO646" s="31"/>
      <c r="EP646" s="31"/>
      <c r="EQ646" s="31"/>
      <c r="ER646" s="31"/>
      <c r="ES646" s="31"/>
      <c r="ET646" s="31"/>
      <c r="EU646" s="31"/>
      <c r="EV646" s="31"/>
      <c r="EW646" s="31"/>
      <c r="EX646" s="31"/>
      <c r="EY646" s="31"/>
      <c r="EZ646" s="31"/>
      <c r="FA646" s="31"/>
      <c r="FB646" s="31"/>
      <c r="FC646" s="31"/>
      <c r="FD646" s="31"/>
      <c r="FE646" s="31"/>
      <c r="FF646" s="31"/>
      <c r="FG646" s="31"/>
      <c r="FH646" s="31"/>
      <c r="FI646" s="31"/>
      <c r="FJ646" s="31"/>
      <c r="FK646" s="31"/>
      <c r="FL646" s="31"/>
      <c r="FM646" s="31"/>
      <c r="FN646" s="31"/>
      <c r="FO646" s="31"/>
      <c r="FP646" s="31"/>
      <c r="FQ646" s="31"/>
      <c r="FR646" s="31"/>
      <c r="FS646" s="31"/>
      <c r="FT646" s="31"/>
      <c r="FU646" s="31"/>
      <c r="FV646" s="31"/>
      <c r="FW646" s="31"/>
      <c r="FX646" s="31"/>
      <c r="FY646" s="31"/>
      <c r="FZ646" s="31"/>
      <c r="GA646" s="31"/>
      <c r="GB646" s="31"/>
      <c r="GC646" s="31"/>
      <c r="GD646" s="31"/>
      <c r="GE646" s="31"/>
      <c r="GF646" s="31"/>
      <c r="GG646" s="31"/>
      <c r="GH646" s="31"/>
      <c r="GI646" s="31"/>
      <c r="GJ646" s="31"/>
      <c r="GK646" s="31"/>
      <c r="GL646" s="31"/>
      <c r="GM646" s="31"/>
      <c r="GN646" s="31"/>
      <c r="GO646" s="31"/>
      <c r="GP646" s="31"/>
      <c r="GQ646" s="31"/>
      <c r="GR646" s="31"/>
      <c r="GS646" s="31"/>
      <c r="GT646" s="31"/>
      <c r="GU646" s="31"/>
      <c r="GV646" s="31"/>
      <c r="GW646" s="31"/>
      <c r="GX646" s="31"/>
      <c r="GY646" s="31"/>
      <c r="GZ646" s="31"/>
      <c r="HA646" s="31"/>
      <c r="HB646" s="31"/>
      <c r="HC646" s="31"/>
      <c r="HD646" s="31"/>
      <c r="HE646" s="31"/>
      <c r="HF646" s="31"/>
      <c r="HG646" s="31"/>
      <c r="HH646" s="31"/>
      <c r="HI646" s="31"/>
      <c r="HJ646" s="31"/>
      <c r="HK646" s="31"/>
      <c r="HL646" s="31"/>
      <c r="HM646" s="31"/>
      <c r="HN646" s="31"/>
      <c r="HO646" s="31"/>
      <c r="HP646" s="31"/>
      <c r="HQ646" s="31"/>
      <c r="HR646" s="31"/>
      <c r="HS646" s="31"/>
      <c r="HT646" s="31"/>
      <c r="HU646" s="31"/>
      <c r="HV646" s="31"/>
      <c r="HW646" s="31"/>
      <c r="HX646" s="31"/>
      <c r="HY646" s="31"/>
      <c r="HZ646" s="31"/>
      <c r="IA646" s="31"/>
      <c r="IB646" s="31"/>
      <c r="IC646" s="31"/>
      <c r="ID646" s="31"/>
      <c r="IE646" s="31"/>
      <c r="IF646" s="31"/>
      <c r="IG646" s="31"/>
      <c r="IV646" s="68"/>
      <c r="XFD646" s="121"/>
    </row>
    <row r="647" spans="1:256 16384:16384" ht="49.8" hidden="1" customHeight="1" x14ac:dyDescent="0.25">
      <c r="A647" s="67">
        <f t="shared" si="14"/>
        <v>644</v>
      </c>
      <c r="B647" s="31" t="e">
        <f>VLOOKUP(R647,Háttér!B$9:G$20,6,0)</f>
        <v>#N/A</v>
      </c>
      <c r="C647" s="38"/>
      <c r="D647" s="32"/>
      <c r="E647" s="65"/>
      <c r="F647" s="33"/>
      <c r="G647" s="108"/>
      <c r="H647" s="69"/>
      <c r="I647" s="34"/>
      <c r="J647" s="34"/>
      <c r="K647" s="35"/>
      <c r="L647" s="35"/>
      <c r="M647" s="39"/>
      <c r="N647" s="52"/>
      <c r="O647" s="36"/>
      <c r="P647" s="31"/>
      <c r="Q647" s="55"/>
      <c r="R647" s="56"/>
      <c r="S647" s="56"/>
      <c r="T647" s="56"/>
      <c r="U647" s="57"/>
      <c r="V647" s="56"/>
      <c r="W647" s="56"/>
      <c r="X647" s="56"/>
      <c r="Y647" s="56"/>
      <c r="Z647" s="56"/>
      <c r="AA647" s="57"/>
      <c r="AB647" s="56"/>
      <c r="AC647" s="64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31"/>
      <c r="AW647" s="31"/>
      <c r="AX647" s="31"/>
      <c r="AY647" s="31"/>
      <c r="AZ647" s="31"/>
      <c r="BA647" s="31"/>
      <c r="BB647" s="31"/>
      <c r="BC647" s="31"/>
      <c r="BD647" s="31"/>
      <c r="BE647" s="31"/>
      <c r="BF647" s="31"/>
      <c r="BG647" s="31"/>
      <c r="BH647" s="31"/>
      <c r="BI647" s="31"/>
      <c r="BJ647" s="31"/>
      <c r="BK647" s="31"/>
      <c r="BL647" s="31"/>
      <c r="BM647" s="31"/>
      <c r="BN647" s="31"/>
      <c r="BO647" s="31"/>
      <c r="BP647" s="31"/>
      <c r="BQ647" s="31"/>
      <c r="BR647" s="31"/>
      <c r="BS647" s="31"/>
      <c r="BT647" s="31"/>
      <c r="BU647" s="31"/>
      <c r="BV647" s="31"/>
      <c r="BW647" s="31"/>
      <c r="BX647" s="31"/>
      <c r="BY647" s="31"/>
      <c r="BZ647" s="31"/>
      <c r="CA647" s="31"/>
      <c r="CB647" s="31"/>
      <c r="CC647" s="31"/>
      <c r="CD647" s="31"/>
      <c r="CE647" s="31"/>
      <c r="CF647" s="31"/>
      <c r="CG647" s="31"/>
      <c r="CH647" s="31"/>
      <c r="CI647" s="31"/>
      <c r="CJ647" s="31"/>
      <c r="CK647" s="31"/>
      <c r="CL647" s="31"/>
      <c r="CM647" s="31"/>
      <c r="CN647" s="31"/>
      <c r="CO647" s="31"/>
      <c r="CP647" s="31"/>
      <c r="CQ647" s="31"/>
      <c r="CR647" s="31"/>
      <c r="CS647" s="31"/>
      <c r="CT647" s="31"/>
      <c r="CU647" s="31"/>
      <c r="CV647" s="31"/>
      <c r="CW647" s="31"/>
      <c r="CX647" s="31"/>
      <c r="CY647" s="31"/>
      <c r="CZ647" s="31"/>
      <c r="DA647" s="31"/>
      <c r="DB647" s="31"/>
      <c r="DC647" s="31"/>
      <c r="DD647" s="31"/>
      <c r="DE647" s="31"/>
      <c r="DF647" s="31"/>
      <c r="DG647" s="31"/>
      <c r="DH647" s="31"/>
      <c r="DI647" s="31"/>
      <c r="DJ647" s="31"/>
      <c r="DK647" s="31"/>
      <c r="DL647" s="31"/>
      <c r="DM647" s="31"/>
      <c r="DN647" s="31"/>
      <c r="DO647" s="31"/>
      <c r="DP647" s="31"/>
      <c r="DQ647" s="31"/>
      <c r="DR647" s="31"/>
      <c r="DS647" s="31"/>
      <c r="DT647" s="31"/>
      <c r="DU647" s="31"/>
      <c r="DV647" s="31"/>
      <c r="DW647" s="31"/>
      <c r="DX647" s="31"/>
      <c r="DY647" s="31"/>
      <c r="DZ647" s="31"/>
      <c r="EA647" s="31"/>
      <c r="EB647" s="31"/>
      <c r="EC647" s="31"/>
      <c r="ED647" s="31"/>
      <c r="EE647" s="31"/>
      <c r="EF647" s="31"/>
      <c r="EG647" s="31"/>
      <c r="EH647" s="31"/>
      <c r="EI647" s="31"/>
      <c r="EJ647" s="31"/>
      <c r="EK647" s="31"/>
      <c r="EL647" s="31"/>
      <c r="EM647" s="31"/>
      <c r="EN647" s="31"/>
      <c r="EO647" s="31"/>
      <c r="EP647" s="31"/>
      <c r="EQ647" s="31"/>
      <c r="ER647" s="31"/>
      <c r="ES647" s="31"/>
      <c r="ET647" s="31"/>
      <c r="EU647" s="31"/>
      <c r="EV647" s="31"/>
      <c r="EW647" s="31"/>
      <c r="EX647" s="31"/>
      <c r="EY647" s="31"/>
      <c r="EZ647" s="31"/>
      <c r="FA647" s="31"/>
      <c r="FB647" s="31"/>
      <c r="FC647" s="31"/>
      <c r="FD647" s="31"/>
      <c r="FE647" s="31"/>
      <c r="FF647" s="31"/>
      <c r="FG647" s="31"/>
      <c r="FH647" s="31"/>
      <c r="FI647" s="31"/>
      <c r="FJ647" s="31"/>
      <c r="FK647" s="31"/>
      <c r="FL647" s="31"/>
      <c r="FM647" s="31"/>
      <c r="FN647" s="31"/>
      <c r="FO647" s="31"/>
      <c r="FP647" s="31"/>
      <c r="FQ647" s="31"/>
      <c r="FR647" s="31"/>
      <c r="FS647" s="31"/>
      <c r="FT647" s="31"/>
      <c r="FU647" s="31"/>
      <c r="FV647" s="31"/>
      <c r="FW647" s="31"/>
      <c r="FX647" s="31"/>
      <c r="FY647" s="31"/>
      <c r="FZ647" s="31"/>
      <c r="GA647" s="31"/>
      <c r="GB647" s="31"/>
      <c r="GC647" s="31"/>
      <c r="GD647" s="31"/>
      <c r="GE647" s="31"/>
      <c r="GF647" s="31"/>
      <c r="GG647" s="31"/>
      <c r="GH647" s="31"/>
      <c r="GI647" s="31"/>
      <c r="GJ647" s="31"/>
      <c r="GK647" s="31"/>
      <c r="GL647" s="31"/>
      <c r="GM647" s="31"/>
      <c r="GN647" s="31"/>
      <c r="GO647" s="31"/>
      <c r="GP647" s="31"/>
      <c r="GQ647" s="31"/>
      <c r="GR647" s="31"/>
      <c r="GS647" s="31"/>
      <c r="GT647" s="31"/>
      <c r="GU647" s="31"/>
      <c r="GV647" s="31"/>
      <c r="GW647" s="31"/>
      <c r="GX647" s="31"/>
      <c r="GY647" s="31"/>
      <c r="GZ647" s="31"/>
      <c r="HA647" s="31"/>
      <c r="HB647" s="31"/>
      <c r="HC647" s="31"/>
      <c r="HD647" s="31"/>
      <c r="HE647" s="31"/>
      <c r="HF647" s="31"/>
      <c r="HG647" s="31"/>
      <c r="HH647" s="31"/>
      <c r="HI647" s="31"/>
      <c r="HJ647" s="31"/>
      <c r="HK647" s="31"/>
      <c r="HL647" s="31"/>
      <c r="HM647" s="31"/>
      <c r="HN647" s="31"/>
      <c r="HO647" s="31"/>
      <c r="HP647" s="31"/>
      <c r="HQ647" s="31"/>
      <c r="HR647" s="31"/>
      <c r="HS647" s="31"/>
      <c r="HT647" s="31"/>
      <c r="HU647" s="31"/>
      <c r="HV647" s="31"/>
      <c r="HW647" s="31"/>
      <c r="HX647" s="31"/>
      <c r="HY647" s="31"/>
      <c r="HZ647" s="31"/>
      <c r="IA647" s="31"/>
      <c r="IB647" s="31"/>
      <c r="IC647" s="31"/>
      <c r="ID647" s="31"/>
      <c r="IE647" s="31"/>
      <c r="IF647" s="31"/>
      <c r="IG647" s="31"/>
      <c r="IV647" s="68"/>
      <c r="XFD647" s="121"/>
    </row>
    <row r="648" spans="1:256 16384:16384" ht="49.8" hidden="1" customHeight="1" x14ac:dyDescent="0.25">
      <c r="A648" s="67">
        <f t="shared" si="14"/>
        <v>645</v>
      </c>
      <c r="B648" s="31" t="e">
        <f>VLOOKUP(R648,Háttér!B$9:G$20,6,0)</f>
        <v>#N/A</v>
      </c>
      <c r="C648" s="38"/>
      <c r="D648" s="32"/>
      <c r="E648" s="65"/>
      <c r="F648" s="33"/>
      <c r="G648" s="108"/>
      <c r="H648" s="69"/>
      <c r="I648" s="34"/>
      <c r="J648" s="34"/>
      <c r="K648" s="35"/>
      <c r="L648" s="35"/>
      <c r="M648" s="39"/>
      <c r="N648" s="52"/>
      <c r="O648" s="36"/>
      <c r="P648" s="31"/>
      <c r="Q648" s="55"/>
      <c r="R648" s="56"/>
      <c r="S648" s="56"/>
      <c r="T648" s="56"/>
      <c r="U648" s="57"/>
      <c r="V648" s="56"/>
      <c r="W648" s="56"/>
      <c r="X648" s="56"/>
      <c r="Y648" s="56"/>
      <c r="Z648" s="56"/>
      <c r="AA648" s="57"/>
      <c r="AB648" s="56"/>
      <c r="AC648" s="64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31"/>
      <c r="AW648" s="31"/>
      <c r="AX648" s="31"/>
      <c r="AY648" s="31"/>
      <c r="AZ648" s="31"/>
      <c r="BA648" s="31"/>
      <c r="BB648" s="31"/>
      <c r="BC648" s="31"/>
      <c r="BD648" s="31"/>
      <c r="BE648" s="31"/>
      <c r="BF648" s="31"/>
      <c r="BG648" s="31"/>
      <c r="BH648" s="31"/>
      <c r="BI648" s="31"/>
      <c r="BJ648" s="31"/>
      <c r="BK648" s="31"/>
      <c r="BL648" s="31"/>
      <c r="BM648" s="31"/>
      <c r="BN648" s="31"/>
      <c r="BO648" s="31"/>
      <c r="BP648" s="31"/>
      <c r="BQ648" s="31"/>
      <c r="BR648" s="31"/>
      <c r="BS648" s="31"/>
      <c r="BT648" s="31"/>
      <c r="BU648" s="31"/>
      <c r="BV648" s="31"/>
      <c r="BW648" s="31"/>
      <c r="BX648" s="31"/>
      <c r="BY648" s="31"/>
      <c r="BZ648" s="31"/>
      <c r="CA648" s="31"/>
      <c r="CB648" s="31"/>
      <c r="CC648" s="31"/>
      <c r="CD648" s="31"/>
      <c r="CE648" s="31"/>
      <c r="CF648" s="31"/>
      <c r="CG648" s="31"/>
      <c r="CH648" s="31"/>
      <c r="CI648" s="31"/>
      <c r="CJ648" s="31"/>
      <c r="CK648" s="31"/>
      <c r="CL648" s="31"/>
      <c r="CM648" s="31"/>
      <c r="CN648" s="31"/>
      <c r="CO648" s="31"/>
      <c r="CP648" s="31"/>
      <c r="CQ648" s="31"/>
      <c r="CR648" s="31"/>
      <c r="CS648" s="31"/>
      <c r="CT648" s="31"/>
      <c r="CU648" s="31"/>
      <c r="CV648" s="31"/>
      <c r="CW648" s="31"/>
      <c r="CX648" s="31"/>
      <c r="CY648" s="31"/>
      <c r="CZ648" s="31"/>
      <c r="DA648" s="31"/>
      <c r="DB648" s="31"/>
      <c r="DC648" s="31"/>
      <c r="DD648" s="31"/>
      <c r="DE648" s="31"/>
      <c r="DF648" s="31"/>
      <c r="DG648" s="31"/>
      <c r="DH648" s="31"/>
      <c r="DI648" s="31"/>
      <c r="DJ648" s="31"/>
      <c r="DK648" s="31"/>
      <c r="DL648" s="31"/>
      <c r="DM648" s="31"/>
      <c r="DN648" s="31"/>
      <c r="DO648" s="31"/>
      <c r="DP648" s="31"/>
      <c r="DQ648" s="31"/>
      <c r="DR648" s="31"/>
      <c r="DS648" s="31"/>
      <c r="DT648" s="31"/>
      <c r="DU648" s="31"/>
      <c r="DV648" s="31"/>
      <c r="DW648" s="31"/>
      <c r="DX648" s="31"/>
      <c r="DY648" s="31"/>
      <c r="DZ648" s="31"/>
      <c r="EA648" s="31"/>
      <c r="EB648" s="31"/>
      <c r="EC648" s="31"/>
      <c r="ED648" s="31"/>
      <c r="EE648" s="31"/>
      <c r="EF648" s="31"/>
      <c r="EG648" s="31"/>
      <c r="EH648" s="31"/>
      <c r="EI648" s="31"/>
      <c r="EJ648" s="31"/>
      <c r="EK648" s="31"/>
      <c r="EL648" s="31"/>
      <c r="EM648" s="31"/>
      <c r="EN648" s="31"/>
      <c r="EO648" s="31"/>
      <c r="EP648" s="31"/>
      <c r="EQ648" s="31"/>
      <c r="ER648" s="31"/>
      <c r="ES648" s="31"/>
      <c r="ET648" s="31"/>
      <c r="EU648" s="31"/>
      <c r="EV648" s="31"/>
      <c r="EW648" s="31"/>
      <c r="EX648" s="31"/>
      <c r="EY648" s="31"/>
      <c r="EZ648" s="31"/>
      <c r="FA648" s="31"/>
      <c r="FB648" s="31"/>
      <c r="FC648" s="31"/>
      <c r="FD648" s="31"/>
      <c r="FE648" s="31"/>
      <c r="FF648" s="31"/>
      <c r="FG648" s="31"/>
      <c r="FH648" s="31"/>
      <c r="FI648" s="31"/>
      <c r="FJ648" s="31"/>
      <c r="FK648" s="31"/>
      <c r="FL648" s="31"/>
      <c r="FM648" s="31"/>
      <c r="FN648" s="31"/>
      <c r="FO648" s="31"/>
      <c r="FP648" s="31"/>
      <c r="FQ648" s="31"/>
      <c r="FR648" s="31"/>
      <c r="FS648" s="31"/>
      <c r="FT648" s="31"/>
      <c r="FU648" s="31"/>
      <c r="FV648" s="31"/>
      <c r="FW648" s="31"/>
      <c r="FX648" s="31"/>
      <c r="FY648" s="31"/>
      <c r="FZ648" s="31"/>
      <c r="GA648" s="31"/>
      <c r="GB648" s="31"/>
      <c r="GC648" s="31"/>
      <c r="GD648" s="31"/>
      <c r="GE648" s="31"/>
      <c r="GF648" s="31"/>
      <c r="GG648" s="31"/>
      <c r="GH648" s="31"/>
      <c r="GI648" s="31"/>
      <c r="GJ648" s="31"/>
      <c r="GK648" s="31"/>
      <c r="GL648" s="31"/>
      <c r="GM648" s="31"/>
      <c r="GN648" s="31"/>
      <c r="GO648" s="31"/>
      <c r="GP648" s="31"/>
      <c r="GQ648" s="31"/>
      <c r="GR648" s="31"/>
      <c r="GS648" s="31"/>
      <c r="GT648" s="31"/>
      <c r="GU648" s="31"/>
      <c r="GV648" s="31"/>
      <c r="GW648" s="31"/>
      <c r="GX648" s="31"/>
      <c r="GY648" s="31"/>
      <c r="GZ648" s="31"/>
      <c r="HA648" s="31"/>
      <c r="HB648" s="31"/>
      <c r="HC648" s="31"/>
      <c r="HD648" s="31"/>
      <c r="HE648" s="31"/>
      <c r="HF648" s="31"/>
      <c r="HG648" s="31"/>
      <c r="HH648" s="31"/>
      <c r="HI648" s="31"/>
      <c r="HJ648" s="31"/>
      <c r="HK648" s="31"/>
      <c r="HL648" s="31"/>
      <c r="HM648" s="31"/>
      <c r="HN648" s="31"/>
      <c r="HO648" s="31"/>
      <c r="HP648" s="31"/>
      <c r="HQ648" s="31"/>
      <c r="HR648" s="31"/>
      <c r="HS648" s="31"/>
      <c r="HT648" s="31"/>
      <c r="HU648" s="31"/>
      <c r="HV648" s="31"/>
      <c r="HW648" s="31"/>
      <c r="HX648" s="31"/>
      <c r="HY648" s="31"/>
      <c r="HZ648" s="31"/>
      <c r="IA648" s="31"/>
      <c r="IB648" s="31"/>
      <c r="IC648" s="31"/>
      <c r="ID648" s="31"/>
      <c r="IE648" s="31"/>
      <c r="IF648" s="31"/>
      <c r="IG648" s="31"/>
      <c r="IV648" s="68"/>
      <c r="XFD648" s="121"/>
    </row>
    <row r="649" spans="1:256 16384:16384" ht="49.8" hidden="1" customHeight="1" x14ac:dyDescent="0.25">
      <c r="A649" s="67">
        <f t="shared" si="14"/>
        <v>646</v>
      </c>
      <c r="B649" s="31" t="e">
        <f>VLOOKUP(R649,Háttér!B$9:G$20,6,0)</f>
        <v>#N/A</v>
      </c>
      <c r="C649" s="38"/>
      <c r="D649" s="32"/>
      <c r="E649" s="65"/>
      <c r="F649" s="33"/>
      <c r="G649" s="108"/>
      <c r="H649" s="69"/>
      <c r="I649" s="34"/>
      <c r="J649" s="34"/>
      <c r="K649" s="35"/>
      <c r="L649" s="35"/>
      <c r="M649" s="39"/>
      <c r="N649" s="52"/>
      <c r="O649" s="36"/>
      <c r="P649" s="31"/>
      <c r="Q649" s="55"/>
      <c r="R649" s="56"/>
      <c r="S649" s="56"/>
      <c r="T649" s="56"/>
      <c r="U649" s="57"/>
      <c r="V649" s="56"/>
      <c r="W649" s="56"/>
      <c r="X649" s="56"/>
      <c r="Y649" s="56"/>
      <c r="Z649" s="56"/>
      <c r="AA649" s="57"/>
      <c r="AB649" s="56"/>
      <c r="AC649" s="64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31"/>
      <c r="AW649" s="31"/>
      <c r="AX649" s="31"/>
      <c r="AY649" s="31"/>
      <c r="AZ649" s="31"/>
      <c r="BA649" s="31"/>
      <c r="BB649" s="31"/>
      <c r="BC649" s="31"/>
      <c r="BD649" s="31"/>
      <c r="BE649" s="31"/>
      <c r="BF649" s="31"/>
      <c r="BG649" s="31"/>
      <c r="BH649" s="31"/>
      <c r="BI649" s="31"/>
      <c r="BJ649" s="31"/>
      <c r="BK649" s="31"/>
      <c r="BL649" s="31"/>
      <c r="BM649" s="31"/>
      <c r="BN649" s="31"/>
      <c r="BO649" s="31"/>
      <c r="BP649" s="31"/>
      <c r="BQ649" s="31"/>
      <c r="BR649" s="31"/>
      <c r="BS649" s="31"/>
      <c r="BT649" s="31"/>
      <c r="BU649" s="31"/>
      <c r="BV649" s="31"/>
      <c r="BW649" s="31"/>
      <c r="BX649" s="31"/>
      <c r="BY649" s="31"/>
      <c r="BZ649" s="31"/>
      <c r="CA649" s="31"/>
      <c r="CB649" s="31"/>
      <c r="CC649" s="31"/>
      <c r="CD649" s="31"/>
      <c r="CE649" s="31"/>
      <c r="CF649" s="31"/>
      <c r="CG649" s="31"/>
      <c r="CH649" s="31"/>
      <c r="CI649" s="31"/>
      <c r="CJ649" s="31"/>
      <c r="CK649" s="31"/>
      <c r="CL649" s="31"/>
      <c r="CM649" s="31"/>
      <c r="CN649" s="31"/>
      <c r="CO649" s="31"/>
      <c r="CP649" s="31"/>
      <c r="CQ649" s="31"/>
      <c r="CR649" s="31"/>
      <c r="CS649" s="31"/>
      <c r="CT649" s="31"/>
      <c r="CU649" s="31"/>
      <c r="CV649" s="31"/>
      <c r="CW649" s="31"/>
      <c r="CX649" s="31"/>
      <c r="CY649" s="31"/>
      <c r="CZ649" s="31"/>
      <c r="DA649" s="31"/>
      <c r="DB649" s="31"/>
      <c r="DC649" s="31"/>
      <c r="DD649" s="31"/>
      <c r="DE649" s="31"/>
      <c r="DF649" s="31"/>
      <c r="DG649" s="31"/>
      <c r="DH649" s="31"/>
      <c r="DI649" s="31"/>
      <c r="DJ649" s="31"/>
      <c r="DK649" s="31"/>
      <c r="DL649" s="31"/>
      <c r="DM649" s="31"/>
      <c r="DN649" s="31"/>
      <c r="DO649" s="31"/>
      <c r="DP649" s="31"/>
      <c r="DQ649" s="31"/>
      <c r="DR649" s="31"/>
      <c r="DS649" s="31"/>
      <c r="DT649" s="31"/>
      <c r="DU649" s="31"/>
      <c r="DV649" s="31"/>
      <c r="DW649" s="31"/>
      <c r="DX649" s="31"/>
      <c r="DY649" s="31"/>
      <c r="DZ649" s="31"/>
      <c r="EA649" s="31"/>
      <c r="EB649" s="31"/>
      <c r="EC649" s="31"/>
      <c r="ED649" s="31"/>
      <c r="EE649" s="31"/>
      <c r="EF649" s="31"/>
      <c r="EG649" s="31"/>
      <c r="EH649" s="31"/>
      <c r="EI649" s="31"/>
      <c r="EJ649" s="31"/>
      <c r="EK649" s="31"/>
      <c r="EL649" s="31"/>
      <c r="EM649" s="31"/>
      <c r="EN649" s="31"/>
      <c r="EO649" s="31"/>
      <c r="EP649" s="31"/>
      <c r="EQ649" s="31"/>
      <c r="ER649" s="31"/>
      <c r="ES649" s="31"/>
      <c r="ET649" s="31"/>
      <c r="EU649" s="31"/>
      <c r="EV649" s="31"/>
      <c r="EW649" s="31"/>
      <c r="EX649" s="31"/>
      <c r="EY649" s="31"/>
      <c r="EZ649" s="31"/>
      <c r="FA649" s="31"/>
      <c r="FB649" s="31"/>
      <c r="FC649" s="31"/>
      <c r="FD649" s="31"/>
      <c r="FE649" s="31"/>
      <c r="FF649" s="31"/>
      <c r="FG649" s="31"/>
      <c r="FH649" s="31"/>
      <c r="FI649" s="31"/>
      <c r="FJ649" s="31"/>
      <c r="FK649" s="31"/>
      <c r="FL649" s="31"/>
      <c r="FM649" s="31"/>
      <c r="FN649" s="31"/>
      <c r="FO649" s="31"/>
      <c r="FP649" s="31"/>
      <c r="FQ649" s="31"/>
      <c r="FR649" s="31"/>
      <c r="FS649" s="31"/>
      <c r="FT649" s="31"/>
      <c r="FU649" s="31"/>
      <c r="FV649" s="31"/>
      <c r="FW649" s="31"/>
      <c r="FX649" s="31"/>
      <c r="FY649" s="31"/>
      <c r="FZ649" s="31"/>
      <c r="GA649" s="31"/>
      <c r="GB649" s="31"/>
      <c r="GC649" s="31"/>
      <c r="GD649" s="31"/>
      <c r="GE649" s="31"/>
      <c r="GF649" s="31"/>
      <c r="GG649" s="31"/>
      <c r="GH649" s="31"/>
      <c r="GI649" s="31"/>
      <c r="GJ649" s="31"/>
      <c r="GK649" s="31"/>
      <c r="GL649" s="31"/>
      <c r="GM649" s="31"/>
      <c r="GN649" s="31"/>
      <c r="GO649" s="31"/>
      <c r="GP649" s="31"/>
      <c r="GQ649" s="31"/>
      <c r="GR649" s="31"/>
      <c r="GS649" s="31"/>
      <c r="GT649" s="31"/>
      <c r="GU649" s="31"/>
      <c r="GV649" s="31"/>
      <c r="GW649" s="31"/>
      <c r="GX649" s="31"/>
      <c r="GY649" s="31"/>
      <c r="GZ649" s="31"/>
      <c r="HA649" s="31"/>
      <c r="HB649" s="31"/>
      <c r="HC649" s="31"/>
      <c r="HD649" s="31"/>
      <c r="HE649" s="31"/>
      <c r="HF649" s="31"/>
      <c r="HG649" s="31"/>
      <c r="HH649" s="31"/>
      <c r="HI649" s="31"/>
      <c r="HJ649" s="31"/>
      <c r="HK649" s="31"/>
      <c r="HL649" s="31"/>
      <c r="HM649" s="31"/>
      <c r="HN649" s="31"/>
      <c r="HO649" s="31"/>
      <c r="HP649" s="31"/>
      <c r="HQ649" s="31"/>
      <c r="HR649" s="31"/>
      <c r="HS649" s="31"/>
      <c r="HT649" s="31"/>
      <c r="HU649" s="31"/>
      <c r="HV649" s="31"/>
      <c r="HW649" s="31"/>
      <c r="HX649" s="31"/>
      <c r="HY649" s="31"/>
      <c r="HZ649" s="31"/>
      <c r="IA649" s="31"/>
      <c r="IB649" s="31"/>
      <c r="IC649" s="31"/>
      <c r="ID649" s="31"/>
      <c r="IE649" s="31"/>
      <c r="IF649" s="31"/>
      <c r="IG649" s="31"/>
      <c r="IV649" s="68"/>
      <c r="XFD649" s="121"/>
    </row>
    <row r="650" spans="1:256 16384:16384" ht="49.8" hidden="1" customHeight="1" x14ac:dyDescent="0.25">
      <c r="A650" s="67">
        <f t="shared" si="14"/>
        <v>647</v>
      </c>
      <c r="B650" s="31" t="e">
        <f>VLOOKUP(R650,Háttér!B$9:G$20,6,0)</f>
        <v>#N/A</v>
      </c>
      <c r="C650" s="38"/>
      <c r="D650" s="32"/>
      <c r="E650" s="65"/>
      <c r="F650" s="33"/>
      <c r="G650" s="108"/>
      <c r="H650" s="69"/>
      <c r="I650" s="34"/>
      <c r="J650" s="34"/>
      <c r="K650" s="35"/>
      <c r="L650" s="35"/>
      <c r="M650" s="39"/>
      <c r="N650" s="52"/>
      <c r="O650" s="36"/>
      <c r="P650" s="31"/>
      <c r="Q650" s="55"/>
      <c r="R650" s="56"/>
      <c r="S650" s="56"/>
      <c r="T650" s="56"/>
      <c r="U650" s="57"/>
      <c r="V650" s="56"/>
      <c r="W650" s="56"/>
      <c r="X650" s="56"/>
      <c r="Y650" s="56"/>
      <c r="Z650" s="56"/>
      <c r="AA650" s="57"/>
      <c r="AB650" s="60"/>
      <c r="AC650" s="64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31"/>
      <c r="AW650" s="31"/>
      <c r="AX650" s="31"/>
      <c r="AY650" s="31"/>
      <c r="AZ650" s="31"/>
      <c r="BA650" s="31"/>
      <c r="BB650" s="31"/>
      <c r="BC650" s="31"/>
      <c r="BD650" s="31"/>
      <c r="BE650" s="31"/>
      <c r="BF650" s="31"/>
      <c r="BG650" s="31"/>
      <c r="BH650" s="31"/>
      <c r="BI650" s="31"/>
      <c r="BJ650" s="31"/>
      <c r="BK650" s="31"/>
      <c r="BL650" s="31"/>
      <c r="BM650" s="31"/>
      <c r="BN650" s="31"/>
      <c r="BO650" s="31"/>
      <c r="BP650" s="31"/>
      <c r="BQ650" s="31"/>
      <c r="BR650" s="31"/>
      <c r="BS650" s="31"/>
      <c r="BT650" s="31"/>
      <c r="BU650" s="31"/>
      <c r="BV650" s="31"/>
      <c r="BW650" s="31"/>
      <c r="BX650" s="31"/>
      <c r="BY650" s="31"/>
      <c r="BZ650" s="31"/>
      <c r="CA650" s="31"/>
      <c r="CB650" s="31"/>
      <c r="CC650" s="31"/>
      <c r="CD650" s="31"/>
      <c r="CE650" s="31"/>
      <c r="CF650" s="31"/>
      <c r="CG650" s="31"/>
      <c r="CH650" s="31"/>
      <c r="CI650" s="31"/>
      <c r="CJ650" s="31"/>
      <c r="CK650" s="31"/>
      <c r="CL650" s="31"/>
      <c r="CM650" s="31"/>
      <c r="CN650" s="31"/>
      <c r="CO650" s="31"/>
      <c r="CP650" s="31"/>
      <c r="CQ650" s="31"/>
      <c r="CR650" s="31"/>
      <c r="CS650" s="31"/>
      <c r="CT650" s="31"/>
      <c r="CU650" s="31"/>
      <c r="CV650" s="31"/>
      <c r="CW650" s="31"/>
      <c r="CX650" s="31"/>
      <c r="CY650" s="31"/>
      <c r="CZ650" s="31"/>
      <c r="DA650" s="31"/>
      <c r="DB650" s="31"/>
      <c r="DC650" s="31"/>
      <c r="DD650" s="31"/>
      <c r="DE650" s="31"/>
      <c r="DF650" s="31"/>
      <c r="DG650" s="31"/>
      <c r="DH650" s="31"/>
      <c r="DI650" s="31"/>
      <c r="DJ650" s="31"/>
      <c r="DK650" s="31"/>
      <c r="DL650" s="31"/>
      <c r="DM650" s="31"/>
      <c r="DN650" s="31"/>
      <c r="DO650" s="31"/>
      <c r="DP650" s="31"/>
      <c r="DQ650" s="31"/>
      <c r="DR650" s="31"/>
      <c r="DS650" s="31"/>
      <c r="DT650" s="31"/>
      <c r="DU650" s="31"/>
      <c r="DV650" s="31"/>
      <c r="DW650" s="31"/>
      <c r="DX650" s="31"/>
      <c r="DY650" s="31"/>
      <c r="DZ650" s="31"/>
      <c r="EA650" s="31"/>
      <c r="EB650" s="31"/>
      <c r="EC650" s="31"/>
      <c r="ED650" s="31"/>
      <c r="EE650" s="31"/>
      <c r="EF650" s="31"/>
      <c r="EG650" s="31"/>
      <c r="EH650" s="31"/>
      <c r="EI650" s="31"/>
      <c r="EJ650" s="31"/>
      <c r="EK650" s="31"/>
      <c r="EL650" s="31"/>
      <c r="EM650" s="31"/>
      <c r="EN650" s="31"/>
      <c r="EO650" s="31"/>
      <c r="EP650" s="31"/>
      <c r="EQ650" s="31"/>
      <c r="ER650" s="31"/>
      <c r="ES650" s="31"/>
      <c r="ET650" s="31"/>
      <c r="EU650" s="31"/>
      <c r="EV650" s="31"/>
      <c r="EW650" s="31"/>
      <c r="EX650" s="31"/>
      <c r="EY650" s="31"/>
      <c r="EZ650" s="31"/>
      <c r="FA650" s="31"/>
      <c r="FB650" s="31"/>
      <c r="FC650" s="31"/>
      <c r="FD650" s="31"/>
      <c r="FE650" s="31"/>
      <c r="FF650" s="31"/>
      <c r="FG650" s="31"/>
      <c r="FH650" s="31"/>
      <c r="FI650" s="31"/>
      <c r="FJ650" s="31"/>
      <c r="FK650" s="31"/>
      <c r="FL650" s="31"/>
      <c r="FM650" s="31"/>
      <c r="FN650" s="31"/>
      <c r="FO650" s="31"/>
      <c r="FP650" s="31"/>
      <c r="FQ650" s="31"/>
      <c r="FR650" s="31"/>
      <c r="FS650" s="31"/>
      <c r="FT650" s="31"/>
      <c r="FU650" s="31"/>
      <c r="FV650" s="31"/>
      <c r="FW650" s="31"/>
      <c r="FX650" s="31"/>
      <c r="FY650" s="31"/>
      <c r="FZ650" s="31"/>
      <c r="GA650" s="31"/>
      <c r="GB650" s="31"/>
      <c r="GC650" s="31"/>
      <c r="GD650" s="31"/>
      <c r="GE650" s="31"/>
      <c r="GF650" s="31"/>
      <c r="GG650" s="31"/>
      <c r="GH650" s="31"/>
      <c r="GI650" s="31"/>
      <c r="GJ650" s="31"/>
      <c r="GK650" s="31"/>
      <c r="GL650" s="31"/>
      <c r="GM650" s="31"/>
      <c r="GN650" s="31"/>
      <c r="GO650" s="31"/>
      <c r="GP650" s="31"/>
      <c r="GQ650" s="31"/>
      <c r="GR650" s="31"/>
      <c r="GS650" s="31"/>
      <c r="GT650" s="31"/>
      <c r="GU650" s="31"/>
      <c r="GV650" s="31"/>
      <c r="GW650" s="31"/>
      <c r="GX650" s="31"/>
      <c r="GY650" s="31"/>
      <c r="GZ650" s="31"/>
      <c r="HA650" s="31"/>
      <c r="HB650" s="31"/>
      <c r="HC650" s="31"/>
      <c r="HD650" s="31"/>
      <c r="HE650" s="31"/>
      <c r="HF650" s="31"/>
      <c r="HG650" s="31"/>
      <c r="HH650" s="31"/>
      <c r="HI650" s="31"/>
      <c r="HJ650" s="31"/>
      <c r="HK650" s="31"/>
      <c r="HL650" s="31"/>
      <c r="HM650" s="31"/>
      <c r="HN650" s="31"/>
      <c r="HO650" s="31"/>
      <c r="HP650" s="31"/>
      <c r="HQ650" s="31"/>
      <c r="HR650" s="31"/>
      <c r="HS650" s="31"/>
      <c r="HT650" s="31"/>
      <c r="HU650" s="31"/>
      <c r="HV650" s="31"/>
      <c r="HW650" s="31"/>
      <c r="HX650" s="31"/>
      <c r="HY650" s="31"/>
      <c r="HZ650" s="31"/>
      <c r="IA650" s="31"/>
      <c r="IB650" s="31"/>
      <c r="IC650" s="31"/>
      <c r="ID650" s="31"/>
      <c r="IE650" s="31"/>
      <c r="IF650" s="31"/>
      <c r="IG650" s="31"/>
      <c r="IV650" s="68"/>
      <c r="XFD650" s="121"/>
    </row>
    <row r="651" spans="1:256 16384:16384" ht="49.8" hidden="1" customHeight="1" x14ac:dyDescent="0.25">
      <c r="A651" s="67">
        <f t="shared" si="14"/>
        <v>648</v>
      </c>
      <c r="B651" s="31" t="e">
        <f>VLOOKUP(R651,Háttér!B$9:G$20,6,0)</f>
        <v>#N/A</v>
      </c>
      <c r="C651" s="38"/>
      <c r="D651" s="32"/>
      <c r="E651" s="65"/>
      <c r="F651" s="33"/>
      <c r="G651" s="108"/>
      <c r="H651" s="69"/>
      <c r="I651" s="34"/>
      <c r="J651" s="34"/>
      <c r="K651" s="35"/>
      <c r="L651" s="35"/>
      <c r="M651" s="39"/>
      <c r="N651" s="52"/>
      <c r="O651" s="36"/>
      <c r="P651" s="31"/>
      <c r="Q651" s="55"/>
      <c r="R651" s="56"/>
      <c r="S651" s="56"/>
      <c r="T651" s="56"/>
      <c r="U651" s="57"/>
      <c r="V651" s="56"/>
      <c r="W651" s="56"/>
      <c r="X651" s="56"/>
      <c r="Y651" s="56"/>
      <c r="Z651" s="56"/>
      <c r="AA651" s="57"/>
      <c r="AB651" s="56"/>
      <c r="AC651" s="64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31"/>
      <c r="AW651" s="31"/>
      <c r="AX651" s="31"/>
      <c r="AY651" s="31"/>
      <c r="AZ651" s="31"/>
      <c r="BA651" s="31"/>
      <c r="BB651" s="31"/>
      <c r="BC651" s="31"/>
      <c r="BD651" s="31"/>
      <c r="BE651" s="31"/>
      <c r="BF651" s="31"/>
      <c r="BG651" s="31"/>
      <c r="BH651" s="31"/>
      <c r="BI651" s="31"/>
      <c r="BJ651" s="31"/>
      <c r="BK651" s="31"/>
      <c r="BL651" s="31"/>
      <c r="BM651" s="31"/>
      <c r="BN651" s="31"/>
      <c r="BO651" s="31"/>
      <c r="BP651" s="31"/>
      <c r="BQ651" s="31"/>
      <c r="BR651" s="31"/>
      <c r="BS651" s="31"/>
      <c r="BT651" s="31"/>
      <c r="BU651" s="31"/>
      <c r="BV651" s="31"/>
      <c r="BW651" s="31"/>
      <c r="BX651" s="31"/>
      <c r="BY651" s="31"/>
      <c r="BZ651" s="31"/>
      <c r="CA651" s="31"/>
      <c r="CB651" s="31"/>
      <c r="CC651" s="31"/>
      <c r="CD651" s="31"/>
      <c r="CE651" s="31"/>
      <c r="CF651" s="31"/>
      <c r="CG651" s="31"/>
      <c r="CH651" s="31"/>
      <c r="CI651" s="31"/>
      <c r="CJ651" s="31"/>
      <c r="CK651" s="31"/>
      <c r="CL651" s="31"/>
      <c r="CM651" s="31"/>
      <c r="CN651" s="31"/>
      <c r="CO651" s="31"/>
      <c r="CP651" s="31"/>
      <c r="CQ651" s="31"/>
      <c r="CR651" s="31"/>
      <c r="CS651" s="31"/>
      <c r="CT651" s="31"/>
      <c r="CU651" s="31"/>
      <c r="CV651" s="31"/>
      <c r="CW651" s="31"/>
      <c r="CX651" s="31"/>
      <c r="CY651" s="31"/>
      <c r="CZ651" s="31"/>
      <c r="DA651" s="31"/>
      <c r="DB651" s="31"/>
      <c r="DC651" s="31"/>
      <c r="DD651" s="31"/>
      <c r="DE651" s="31"/>
      <c r="DF651" s="31"/>
      <c r="DG651" s="31"/>
      <c r="DH651" s="31"/>
      <c r="DI651" s="31"/>
      <c r="DJ651" s="31"/>
      <c r="DK651" s="31"/>
      <c r="DL651" s="31"/>
      <c r="DM651" s="31"/>
      <c r="DN651" s="31"/>
      <c r="DO651" s="31"/>
      <c r="DP651" s="31"/>
      <c r="DQ651" s="31"/>
      <c r="DR651" s="31"/>
      <c r="DS651" s="31"/>
      <c r="DT651" s="31"/>
      <c r="DU651" s="31"/>
      <c r="DV651" s="31"/>
      <c r="DW651" s="31"/>
      <c r="DX651" s="31"/>
      <c r="DY651" s="31"/>
      <c r="DZ651" s="31"/>
      <c r="EA651" s="31"/>
      <c r="EB651" s="31"/>
      <c r="EC651" s="31"/>
      <c r="ED651" s="31"/>
      <c r="EE651" s="31"/>
      <c r="EF651" s="31"/>
      <c r="EG651" s="31"/>
      <c r="EH651" s="31"/>
      <c r="EI651" s="31"/>
      <c r="EJ651" s="31"/>
      <c r="EK651" s="31"/>
      <c r="EL651" s="31"/>
      <c r="EM651" s="31"/>
      <c r="EN651" s="31"/>
      <c r="EO651" s="31"/>
      <c r="EP651" s="31"/>
      <c r="EQ651" s="31"/>
      <c r="ER651" s="31"/>
      <c r="ES651" s="31"/>
      <c r="ET651" s="31"/>
      <c r="EU651" s="31"/>
      <c r="EV651" s="31"/>
      <c r="EW651" s="31"/>
      <c r="EX651" s="31"/>
      <c r="EY651" s="31"/>
      <c r="EZ651" s="31"/>
      <c r="FA651" s="31"/>
      <c r="FB651" s="31"/>
      <c r="FC651" s="31"/>
      <c r="FD651" s="31"/>
      <c r="FE651" s="31"/>
      <c r="FF651" s="31"/>
      <c r="FG651" s="31"/>
      <c r="FH651" s="31"/>
      <c r="FI651" s="31"/>
      <c r="FJ651" s="31"/>
      <c r="FK651" s="31"/>
      <c r="FL651" s="31"/>
      <c r="FM651" s="31"/>
      <c r="FN651" s="31"/>
      <c r="FO651" s="31"/>
      <c r="FP651" s="31"/>
      <c r="FQ651" s="31"/>
      <c r="FR651" s="31"/>
      <c r="FS651" s="31"/>
      <c r="FT651" s="31"/>
      <c r="FU651" s="31"/>
      <c r="FV651" s="31"/>
      <c r="FW651" s="31"/>
      <c r="FX651" s="31"/>
      <c r="FY651" s="31"/>
      <c r="FZ651" s="31"/>
      <c r="GA651" s="31"/>
      <c r="GB651" s="31"/>
      <c r="GC651" s="31"/>
      <c r="GD651" s="31"/>
      <c r="GE651" s="31"/>
      <c r="GF651" s="31"/>
      <c r="GG651" s="31"/>
      <c r="GH651" s="31"/>
      <c r="GI651" s="31"/>
      <c r="GJ651" s="31"/>
      <c r="GK651" s="31"/>
      <c r="GL651" s="31"/>
      <c r="GM651" s="31"/>
      <c r="GN651" s="31"/>
      <c r="GO651" s="31"/>
      <c r="GP651" s="31"/>
      <c r="GQ651" s="31"/>
      <c r="GR651" s="31"/>
      <c r="GS651" s="31"/>
      <c r="GT651" s="31"/>
      <c r="GU651" s="31"/>
      <c r="GV651" s="31"/>
      <c r="GW651" s="31"/>
      <c r="GX651" s="31"/>
      <c r="GY651" s="31"/>
      <c r="GZ651" s="31"/>
      <c r="HA651" s="31"/>
      <c r="HB651" s="31"/>
      <c r="HC651" s="31"/>
      <c r="HD651" s="31"/>
      <c r="HE651" s="31"/>
      <c r="HF651" s="31"/>
      <c r="HG651" s="31"/>
      <c r="HH651" s="31"/>
      <c r="HI651" s="31"/>
      <c r="HJ651" s="31"/>
      <c r="HK651" s="31"/>
      <c r="HL651" s="31"/>
      <c r="HM651" s="31"/>
      <c r="HN651" s="31"/>
      <c r="HO651" s="31"/>
      <c r="HP651" s="31"/>
      <c r="HQ651" s="31"/>
      <c r="HR651" s="31"/>
      <c r="HS651" s="31"/>
      <c r="HT651" s="31"/>
      <c r="HU651" s="31"/>
      <c r="HV651" s="31"/>
      <c r="HW651" s="31"/>
      <c r="HX651" s="31"/>
      <c r="HY651" s="31"/>
      <c r="HZ651" s="31"/>
      <c r="IA651" s="31"/>
      <c r="IB651" s="31"/>
      <c r="IC651" s="31"/>
      <c r="ID651" s="31"/>
      <c r="IE651" s="31"/>
      <c r="IF651" s="31"/>
      <c r="IG651" s="31"/>
      <c r="IV651" s="68"/>
      <c r="XFD651" s="121"/>
    </row>
    <row r="652" spans="1:256 16384:16384" ht="49.8" hidden="1" customHeight="1" x14ac:dyDescent="0.25">
      <c r="A652" s="67">
        <f t="shared" si="14"/>
        <v>649</v>
      </c>
      <c r="B652" s="31" t="e">
        <f>VLOOKUP(R652,Háttér!B$9:G$20,6,0)</f>
        <v>#N/A</v>
      </c>
      <c r="C652" s="38"/>
      <c r="D652" s="32"/>
      <c r="E652" s="65"/>
      <c r="F652" s="33"/>
      <c r="G652" s="108"/>
      <c r="H652" s="69"/>
      <c r="I652" s="34"/>
      <c r="J652" s="34"/>
      <c r="K652" s="35"/>
      <c r="L652" s="35"/>
      <c r="M652" s="39"/>
      <c r="N652" s="52"/>
      <c r="O652" s="36"/>
      <c r="P652" s="31"/>
      <c r="Q652" s="55"/>
      <c r="R652" s="56"/>
      <c r="S652" s="56"/>
      <c r="T652" s="56"/>
      <c r="U652" s="57"/>
      <c r="V652" s="56"/>
      <c r="W652" s="56"/>
      <c r="X652" s="56"/>
      <c r="Y652" s="56"/>
      <c r="Z652" s="56"/>
      <c r="AA652" s="57"/>
      <c r="AB652" s="56"/>
      <c r="AC652" s="64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31"/>
      <c r="AW652" s="31"/>
      <c r="AX652" s="31"/>
      <c r="AY652" s="31"/>
      <c r="AZ652" s="31"/>
      <c r="BA652" s="31"/>
      <c r="BB652" s="31"/>
      <c r="BC652" s="31"/>
      <c r="BD652" s="31"/>
      <c r="BE652" s="31"/>
      <c r="BF652" s="31"/>
      <c r="BG652" s="31"/>
      <c r="BH652" s="31"/>
      <c r="BI652" s="31"/>
      <c r="BJ652" s="31"/>
      <c r="BK652" s="31"/>
      <c r="BL652" s="31"/>
      <c r="BM652" s="31"/>
      <c r="BN652" s="31"/>
      <c r="BO652" s="31"/>
      <c r="BP652" s="31"/>
      <c r="BQ652" s="31"/>
      <c r="BR652" s="31"/>
      <c r="BS652" s="31"/>
      <c r="BT652" s="31"/>
      <c r="BU652" s="31"/>
      <c r="BV652" s="31"/>
      <c r="BW652" s="31"/>
      <c r="BX652" s="31"/>
      <c r="BY652" s="31"/>
      <c r="BZ652" s="31"/>
      <c r="CA652" s="31"/>
      <c r="CB652" s="31"/>
      <c r="CC652" s="31"/>
      <c r="CD652" s="31"/>
      <c r="CE652" s="31"/>
      <c r="CF652" s="31"/>
      <c r="CG652" s="31"/>
      <c r="CH652" s="31"/>
      <c r="CI652" s="31"/>
      <c r="CJ652" s="31"/>
      <c r="CK652" s="31"/>
      <c r="CL652" s="31"/>
      <c r="CM652" s="31"/>
      <c r="CN652" s="31"/>
      <c r="CO652" s="31"/>
      <c r="CP652" s="31"/>
      <c r="CQ652" s="31"/>
      <c r="CR652" s="31"/>
      <c r="CS652" s="31"/>
      <c r="CT652" s="31"/>
      <c r="CU652" s="31"/>
      <c r="CV652" s="31"/>
      <c r="CW652" s="31"/>
      <c r="CX652" s="31"/>
      <c r="CY652" s="31"/>
      <c r="CZ652" s="31"/>
      <c r="DA652" s="31"/>
      <c r="DB652" s="31"/>
      <c r="DC652" s="31"/>
      <c r="DD652" s="31"/>
      <c r="DE652" s="31"/>
      <c r="DF652" s="31"/>
      <c r="DG652" s="31"/>
      <c r="DH652" s="31"/>
      <c r="DI652" s="31"/>
      <c r="DJ652" s="31"/>
      <c r="DK652" s="31"/>
      <c r="DL652" s="31"/>
      <c r="DM652" s="31"/>
      <c r="DN652" s="31"/>
      <c r="DO652" s="31"/>
      <c r="DP652" s="31"/>
      <c r="DQ652" s="31"/>
      <c r="DR652" s="31"/>
      <c r="DS652" s="31"/>
      <c r="DT652" s="31"/>
      <c r="DU652" s="31"/>
      <c r="DV652" s="31"/>
      <c r="DW652" s="31"/>
      <c r="DX652" s="31"/>
      <c r="DY652" s="31"/>
      <c r="DZ652" s="31"/>
      <c r="EA652" s="31"/>
      <c r="EB652" s="31"/>
      <c r="EC652" s="31"/>
      <c r="ED652" s="31"/>
      <c r="EE652" s="31"/>
      <c r="EF652" s="31"/>
      <c r="EG652" s="31"/>
      <c r="EH652" s="31"/>
      <c r="EI652" s="31"/>
      <c r="EJ652" s="31"/>
      <c r="EK652" s="31"/>
      <c r="EL652" s="31"/>
      <c r="EM652" s="31"/>
      <c r="EN652" s="31"/>
      <c r="EO652" s="31"/>
      <c r="EP652" s="31"/>
      <c r="EQ652" s="31"/>
      <c r="ER652" s="31"/>
      <c r="ES652" s="31"/>
      <c r="ET652" s="31"/>
      <c r="EU652" s="31"/>
      <c r="EV652" s="31"/>
      <c r="EW652" s="31"/>
      <c r="EX652" s="31"/>
      <c r="EY652" s="31"/>
      <c r="EZ652" s="31"/>
      <c r="FA652" s="31"/>
      <c r="FB652" s="31"/>
      <c r="FC652" s="31"/>
      <c r="FD652" s="31"/>
      <c r="FE652" s="31"/>
      <c r="FF652" s="31"/>
      <c r="FG652" s="31"/>
      <c r="FH652" s="31"/>
      <c r="FI652" s="31"/>
      <c r="FJ652" s="31"/>
      <c r="FK652" s="31"/>
      <c r="FL652" s="31"/>
      <c r="FM652" s="31"/>
      <c r="FN652" s="31"/>
      <c r="FO652" s="31"/>
      <c r="FP652" s="31"/>
      <c r="FQ652" s="31"/>
      <c r="FR652" s="31"/>
      <c r="FS652" s="31"/>
      <c r="FT652" s="31"/>
      <c r="FU652" s="31"/>
      <c r="FV652" s="31"/>
      <c r="FW652" s="31"/>
      <c r="FX652" s="31"/>
      <c r="FY652" s="31"/>
      <c r="FZ652" s="31"/>
      <c r="GA652" s="31"/>
      <c r="GB652" s="31"/>
      <c r="GC652" s="31"/>
      <c r="GD652" s="31"/>
      <c r="GE652" s="31"/>
      <c r="GF652" s="31"/>
      <c r="GG652" s="31"/>
      <c r="GH652" s="31"/>
      <c r="GI652" s="31"/>
      <c r="GJ652" s="31"/>
      <c r="GK652" s="31"/>
      <c r="GL652" s="31"/>
      <c r="GM652" s="31"/>
      <c r="GN652" s="31"/>
      <c r="GO652" s="31"/>
      <c r="GP652" s="31"/>
      <c r="GQ652" s="31"/>
      <c r="GR652" s="31"/>
      <c r="GS652" s="31"/>
      <c r="GT652" s="31"/>
      <c r="GU652" s="31"/>
      <c r="GV652" s="31"/>
      <c r="GW652" s="31"/>
      <c r="GX652" s="31"/>
      <c r="GY652" s="31"/>
      <c r="GZ652" s="31"/>
      <c r="HA652" s="31"/>
      <c r="HB652" s="31"/>
      <c r="HC652" s="31"/>
      <c r="HD652" s="31"/>
      <c r="HE652" s="31"/>
      <c r="HF652" s="31"/>
      <c r="HG652" s="31"/>
      <c r="HH652" s="31"/>
      <c r="HI652" s="31"/>
      <c r="HJ652" s="31"/>
      <c r="HK652" s="31"/>
      <c r="HL652" s="31"/>
      <c r="HM652" s="31"/>
      <c r="HN652" s="31"/>
      <c r="HO652" s="31"/>
      <c r="HP652" s="31"/>
      <c r="HQ652" s="31"/>
      <c r="HR652" s="31"/>
      <c r="HS652" s="31"/>
      <c r="HT652" s="31"/>
      <c r="HU652" s="31"/>
      <c r="HV652" s="31"/>
      <c r="HW652" s="31"/>
      <c r="HX652" s="31"/>
      <c r="HY652" s="31"/>
      <c r="HZ652" s="31"/>
      <c r="IA652" s="31"/>
      <c r="IB652" s="31"/>
      <c r="IC652" s="31"/>
      <c r="ID652" s="31"/>
      <c r="IE652" s="31"/>
      <c r="IF652" s="31"/>
      <c r="IG652" s="31"/>
      <c r="IV652" s="68"/>
      <c r="XFD652" s="121"/>
    </row>
    <row r="653" spans="1:256 16384:16384" ht="49.8" hidden="1" customHeight="1" x14ac:dyDescent="0.25">
      <c r="A653" s="67">
        <f t="shared" si="14"/>
        <v>650</v>
      </c>
      <c r="B653" s="31" t="e">
        <f>VLOOKUP(R653,Háttér!B$9:G$20,6,0)</f>
        <v>#N/A</v>
      </c>
      <c r="C653" s="38"/>
      <c r="D653" s="32"/>
      <c r="E653" s="65"/>
      <c r="F653" s="33"/>
      <c r="G653" s="108"/>
      <c r="H653" s="69"/>
      <c r="I653" s="34"/>
      <c r="J653" s="34"/>
      <c r="K653" s="35"/>
      <c r="L653" s="35"/>
      <c r="M653" s="39"/>
      <c r="N653" s="52"/>
      <c r="O653" s="36"/>
      <c r="P653" s="31"/>
      <c r="Q653" s="55"/>
      <c r="R653" s="56"/>
      <c r="S653" s="56"/>
      <c r="T653" s="56"/>
      <c r="U653" s="57"/>
      <c r="V653" s="56"/>
      <c r="W653" s="56"/>
      <c r="X653" s="56"/>
      <c r="Y653" s="56"/>
      <c r="Z653" s="56"/>
      <c r="AA653" s="57"/>
      <c r="AB653" s="56"/>
      <c r="AC653" s="64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31"/>
      <c r="AW653" s="31"/>
      <c r="AX653" s="31"/>
      <c r="AY653" s="31"/>
      <c r="AZ653" s="31"/>
      <c r="BA653" s="31"/>
      <c r="BB653" s="31"/>
      <c r="BC653" s="31"/>
      <c r="BD653" s="31"/>
      <c r="BE653" s="31"/>
      <c r="BF653" s="31"/>
      <c r="BG653" s="31"/>
      <c r="BH653" s="31"/>
      <c r="BI653" s="31"/>
      <c r="BJ653" s="31"/>
      <c r="BK653" s="31"/>
      <c r="BL653" s="31"/>
      <c r="BM653" s="31"/>
      <c r="BN653" s="31"/>
      <c r="BO653" s="31"/>
      <c r="BP653" s="31"/>
      <c r="BQ653" s="31"/>
      <c r="BR653" s="31"/>
      <c r="BS653" s="31"/>
      <c r="BT653" s="31"/>
      <c r="BU653" s="31"/>
      <c r="BV653" s="31"/>
      <c r="BW653" s="31"/>
      <c r="BX653" s="31"/>
      <c r="BY653" s="31"/>
      <c r="BZ653" s="31"/>
      <c r="CA653" s="31"/>
      <c r="CB653" s="31"/>
      <c r="CC653" s="31"/>
      <c r="CD653" s="31"/>
      <c r="CE653" s="31"/>
      <c r="CF653" s="31"/>
      <c r="CG653" s="31"/>
      <c r="CH653" s="31"/>
      <c r="CI653" s="31"/>
      <c r="CJ653" s="31"/>
      <c r="CK653" s="31"/>
      <c r="CL653" s="31"/>
      <c r="CM653" s="31"/>
      <c r="CN653" s="31"/>
      <c r="CO653" s="31"/>
      <c r="CP653" s="31"/>
      <c r="CQ653" s="31"/>
      <c r="CR653" s="31"/>
      <c r="CS653" s="31"/>
      <c r="CT653" s="31"/>
      <c r="CU653" s="31"/>
      <c r="CV653" s="31"/>
      <c r="CW653" s="31"/>
      <c r="CX653" s="31"/>
      <c r="CY653" s="31"/>
      <c r="CZ653" s="31"/>
      <c r="DA653" s="31"/>
      <c r="DB653" s="31"/>
      <c r="DC653" s="31"/>
      <c r="DD653" s="31"/>
      <c r="DE653" s="31"/>
      <c r="DF653" s="31"/>
      <c r="DG653" s="31"/>
      <c r="DH653" s="31"/>
      <c r="DI653" s="31"/>
      <c r="DJ653" s="31"/>
      <c r="DK653" s="31"/>
      <c r="DL653" s="31"/>
      <c r="DM653" s="31"/>
      <c r="DN653" s="31"/>
      <c r="DO653" s="31"/>
      <c r="DP653" s="31"/>
      <c r="DQ653" s="31"/>
      <c r="DR653" s="31"/>
      <c r="DS653" s="31"/>
      <c r="DT653" s="31"/>
      <c r="DU653" s="31"/>
      <c r="DV653" s="31"/>
      <c r="DW653" s="31"/>
      <c r="DX653" s="31"/>
      <c r="DY653" s="31"/>
      <c r="DZ653" s="31"/>
      <c r="EA653" s="31"/>
      <c r="EB653" s="31"/>
      <c r="EC653" s="31"/>
      <c r="ED653" s="31"/>
      <c r="EE653" s="31"/>
      <c r="EF653" s="31"/>
      <c r="EG653" s="31"/>
      <c r="EH653" s="31"/>
      <c r="EI653" s="31"/>
      <c r="EJ653" s="31"/>
      <c r="EK653" s="31"/>
      <c r="EL653" s="31"/>
      <c r="EM653" s="31"/>
      <c r="EN653" s="31"/>
      <c r="EO653" s="31"/>
      <c r="EP653" s="31"/>
      <c r="EQ653" s="31"/>
      <c r="ER653" s="31"/>
      <c r="ES653" s="31"/>
      <c r="ET653" s="31"/>
      <c r="EU653" s="31"/>
      <c r="EV653" s="31"/>
      <c r="EW653" s="31"/>
      <c r="EX653" s="31"/>
      <c r="EY653" s="31"/>
      <c r="EZ653" s="31"/>
      <c r="FA653" s="31"/>
      <c r="FB653" s="31"/>
      <c r="FC653" s="31"/>
      <c r="FD653" s="31"/>
      <c r="FE653" s="31"/>
      <c r="FF653" s="31"/>
      <c r="FG653" s="31"/>
      <c r="FH653" s="31"/>
      <c r="FI653" s="31"/>
      <c r="FJ653" s="31"/>
      <c r="FK653" s="31"/>
      <c r="FL653" s="31"/>
      <c r="FM653" s="31"/>
      <c r="FN653" s="31"/>
      <c r="FO653" s="31"/>
      <c r="FP653" s="31"/>
      <c r="FQ653" s="31"/>
      <c r="FR653" s="31"/>
      <c r="FS653" s="31"/>
      <c r="FT653" s="31"/>
      <c r="FU653" s="31"/>
      <c r="FV653" s="31"/>
      <c r="FW653" s="31"/>
      <c r="FX653" s="31"/>
      <c r="FY653" s="31"/>
      <c r="FZ653" s="31"/>
      <c r="GA653" s="31"/>
      <c r="GB653" s="31"/>
      <c r="GC653" s="31"/>
      <c r="GD653" s="31"/>
      <c r="GE653" s="31"/>
      <c r="GF653" s="31"/>
      <c r="GG653" s="31"/>
      <c r="GH653" s="31"/>
      <c r="GI653" s="31"/>
      <c r="GJ653" s="31"/>
      <c r="GK653" s="31"/>
      <c r="GL653" s="31"/>
      <c r="GM653" s="31"/>
      <c r="GN653" s="31"/>
      <c r="GO653" s="31"/>
      <c r="GP653" s="31"/>
      <c r="GQ653" s="31"/>
      <c r="GR653" s="31"/>
      <c r="GS653" s="31"/>
      <c r="GT653" s="31"/>
      <c r="GU653" s="31"/>
      <c r="GV653" s="31"/>
      <c r="GW653" s="31"/>
      <c r="GX653" s="31"/>
      <c r="GY653" s="31"/>
      <c r="GZ653" s="31"/>
      <c r="HA653" s="31"/>
      <c r="HB653" s="31"/>
      <c r="HC653" s="31"/>
      <c r="HD653" s="31"/>
      <c r="HE653" s="31"/>
      <c r="HF653" s="31"/>
      <c r="HG653" s="31"/>
      <c r="HH653" s="31"/>
      <c r="HI653" s="31"/>
      <c r="HJ653" s="31"/>
      <c r="HK653" s="31"/>
      <c r="HL653" s="31"/>
      <c r="HM653" s="31"/>
      <c r="HN653" s="31"/>
      <c r="HO653" s="31"/>
      <c r="HP653" s="31"/>
      <c r="HQ653" s="31"/>
      <c r="HR653" s="31"/>
      <c r="HS653" s="31"/>
      <c r="HT653" s="31"/>
      <c r="HU653" s="31"/>
      <c r="HV653" s="31"/>
      <c r="HW653" s="31"/>
      <c r="HX653" s="31"/>
      <c r="HY653" s="31"/>
      <c r="HZ653" s="31"/>
      <c r="IA653" s="31"/>
      <c r="IB653" s="31"/>
      <c r="IC653" s="31"/>
      <c r="ID653" s="31"/>
      <c r="IE653" s="31"/>
      <c r="IF653" s="31"/>
      <c r="IG653" s="31"/>
      <c r="IV653" s="68"/>
      <c r="XFD653" s="121"/>
    </row>
    <row r="654" spans="1:256 16384:16384" ht="49.8" hidden="1" customHeight="1" x14ac:dyDescent="0.25">
      <c r="A654" s="67">
        <f t="shared" si="14"/>
        <v>651</v>
      </c>
      <c r="B654" s="31" t="e">
        <f>VLOOKUP(R654,Háttér!B$9:G$20,6,0)</f>
        <v>#N/A</v>
      </c>
      <c r="C654" s="38"/>
      <c r="D654" s="32"/>
      <c r="E654" s="65"/>
      <c r="F654" s="33"/>
      <c r="G654" s="108"/>
      <c r="H654" s="69"/>
      <c r="I654" s="34"/>
      <c r="J654" s="34"/>
      <c r="K654" s="35"/>
      <c r="L654" s="35"/>
      <c r="M654" s="39"/>
      <c r="N654" s="52"/>
      <c r="O654" s="36"/>
      <c r="P654" s="31"/>
      <c r="Q654" s="55"/>
      <c r="R654" s="56"/>
      <c r="S654" s="56"/>
      <c r="T654" s="56"/>
      <c r="U654" s="57"/>
      <c r="V654" s="56"/>
      <c r="W654" s="56"/>
      <c r="X654" s="56"/>
      <c r="Y654" s="56"/>
      <c r="Z654" s="56"/>
      <c r="AA654" s="57"/>
      <c r="AB654" s="56"/>
      <c r="AC654" s="64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31"/>
      <c r="AW654" s="31"/>
      <c r="AX654" s="31"/>
      <c r="AY654" s="31"/>
      <c r="AZ654" s="31"/>
      <c r="BA654" s="31"/>
      <c r="BB654" s="31"/>
      <c r="BC654" s="31"/>
      <c r="BD654" s="31"/>
      <c r="BE654" s="31"/>
      <c r="BF654" s="31"/>
      <c r="BG654" s="31"/>
      <c r="BH654" s="31"/>
      <c r="BI654" s="31"/>
      <c r="BJ654" s="31"/>
      <c r="BK654" s="31"/>
      <c r="BL654" s="31"/>
      <c r="BM654" s="31"/>
      <c r="BN654" s="31"/>
      <c r="BO654" s="31"/>
      <c r="BP654" s="31"/>
      <c r="BQ654" s="31"/>
      <c r="BR654" s="31"/>
      <c r="BS654" s="31"/>
      <c r="BT654" s="31"/>
      <c r="BU654" s="31"/>
      <c r="BV654" s="31"/>
      <c r="BW654" s="31"/>
      <c r="BX654" s="31"/>
      <c r="BY654" s="31"/>
      <c r="BZ654" s="31"/>
      <c r="CA654" s="31"/>
      <c r="CB654" s="31"/>
      <c r="CC654" s="31"/>
      <c r="CD654" s="31"/>
      <c r="CE654" s="31"/>
      <c r="CF654" s="31"/>
      <c r="CG654" s="31"/>
      <c r="CH654" s="31"/>
      <c r="CI654" s="31"/>
      <c r="CJ654" s="31"/>
      <c r="CK654" s="31"/>
      <c r="CL654" s="31"/>
      <c r="CM654" s="31"/>
      <c r="CN654" s="31"/>
      <c r="CO654" s="31"/>
      <c r="CP654" s="31"/>
      <c r="CQ654" s="31"/>
      <c r="CR654" s="31"/>
      <c r="CS654" s="31"/>
      <c r="CT654" s="31"/>
      <c r="CU654" s="31"/>
      <c r="CV654" s="31"/>
      <c r="CW654" s="31"/>
      <c r="CX654" s="31"/>
      <c r="CY654" s="31"/>
      <c r="CZ654" s="31"/>
      <c r="DA654" s="31"/>
      <c r="DB654" s="31"/>
      <c r="DC654" s="31"/>
      <c r="DD654" s="31"/>
      <c r="DE654" s="31"/>
      <c r="DF654" s="31"/>
      <c r="DG654" s="31"/>
      <c r="DH654" s="31"/>
      <c r="DI654" s="31"/>
      <c r="DJ654" s="31"/>
      <c r="DK654" s="31"/>
      <c r="DL654" s="31"/>
      <c r="DM654" s="31"/>
      <c r="DN654" s="31"/>
      <c r="DO654" s="31"/>
      <c r="DP654" s="31"/>
      <c r="DQ654" s="31"/>
      <c r="DR654" s="31"/>
      <c r="DS654" s="31"/>
      <c r="DT654" s="31"/>
      <c r="DU654" s="31"/>
      <c r="DV654" s="31"/>
      <c r="DW654" s="31"/>
      <c r="DX654" s="31"/>
      <c r="DY654" s="31"/>
      <c r="DZ654" s="31"/>
      <c r="EA654" s="31"/>
      <c r="EB654" s="31"/>
      <c r="EC654" s="31"/>
      <c r="ED654" s="31"/>
      <c r="EE654" s="31"/>
      <c r="EF654" s="31"/>
      <c r="EG654" s="31"/>
      <c r="EH654" s="31"/>
      <c r="EI654" s="31"/>
      <c r="EJ654" s="31"/>
      <c r="EK654" s="31"/>
      <c r="EL654" s="31"/>
      <c r="EM654" s="31"/>
      <c r="EN654" s="31"/>
      <c r="EO654" s="31"/>
      <c r="EP654" s="31"/>
      <c r="EQ654" s="31"/>
      <c r="ER654" s="31"/>
      <c r="ES654" s="31"/>
      <c r="ET654" s="31"/>
      <c r="EU654" s="31"/>
      <c r="EV654" s="31"/>
      <c r="EW654" s="31"/>
      <c r="EX654" s="31"/>
      <c r="EY654" s="31"/>
      <c r="EZ654" s="31"/>
      <c r="FA654" s="31"/>
      <c r="FB654" s="31"/>
      <c r="FC654" s="31"/>
      <c r="FD654" s="31"/>
      <c r="FE654" s="31"/>
      <c r="FF654" s="31"/>
      <c r="FG654" s="31"/>
      <c r="FH654" s="31"/>
      <c r="FI654" s="31"/>
      <c r="FJ654" s="31"/>
      <c r="FK654" s="31"/>
      <c r="FL654" s="31"/>
      <c r="FM654" s="31"/>
      <c r="FN654" s="31"/>
      <c r="FO654" s="31"/>
      <c r="FP654" s="31"/>
      <c r="FQ654" s="31"/>
      <c r="FR654" s="31"/>
      <c r="FS654" s="31"/>
      <c r="FT654" s="31"/>
      <c r="FU654" s="31"/>
      <c r="FV654" s="31"/>
      <c r="FW654" s="31"/>
      <c r="FX654" s="31"/>
      <c r="FY654" s="31"/>
      <c r="FZ654" s="31"/>
      <c r="GA654" s="31"/>
      <c r="GB654" s="31"/>
      <c r="GC654" s="31"/>
      <c r="GD654" s="31"/>
      <c r="GE654" s="31"/>
      <c r="GF654" s="31"/>
      <c r="GG654" s="31"/>
      <c r="GH654" s="31"/>
      <c r="GI654" s="31"/>
      <c r="GJ654" s="31"/>
      <c r="GK654" s="31"/>
      <c r="GL654" s="31"/>
      <c r="GM654" s="31"/>
      <c r="GN654" s="31"/>
      <c r="GO654" s="31"/>
      <c r="GP654" s="31"/>
      <c r="GQ654" s="31"/>
      <c r="GR654" s="31"/>
      <c r="GS654" s="31"/>
      <c r="GT654" s="31"/>
      <c r="GU654" s="31"/>
      <c r="GV654" s="31"/>
      <c r="GW654" s="31"/>
      <c r="GX654" s="31"/>
      <c r="GY654" s="31"/>
      <c r="GZ654" s="31"/>
      <c r="HA654" s="31"/>
      <c r="HB654" s="31"/>
      <c r="HC654" s="31"/>
      <c r="HD654" s="31"/>
      <c r="HE654" s="31"/>
      <c r="HF654" s="31"/>
      <c r="HG654" s="31"/>
      <c r="HH654" s="31"/>
      <c r="HI654" s="31"/>
      <c r="HJ654" s="31"/>
      <c r="HK654" s="31"/>
      <c r="HL654" s="31"/>
      <c r="HM654" s="31"/>
      <c r="HN654" s="31"/>
      <c r="HO654" s="31"/>
      <c r="HP654" s="31"/>
      <c r="HQ654" s="31"/>
      <c r="HR654" s="31"/>
      <c r="HS654" s="31"/>
      <c r="HT654" s="31"/>
      <c r="HU654" s="31"/>
      <c r="HV654" s="31"/>
      <c r="HW654" s="31"/>
      <c r="HX654" s="31"/>
      <c r="HY654" s="31"/>
      <c r="HZ654" s="31"/>
      <c r="IA654" s="31"/>
      <c r="IB654" s="31"/>
      <c r="IC654" s="31"/>
      <c r="ID654" s="31"/>
      <c r="IE654" s="31"/>
      <c r="IF654" s="31"/>
      <c r="IG654" s="31"/>
      <c r="IV654" s="68"/>
      <c r="XFD654" s="121"/>
    </row>
    <row r="655" spans="1:256 16384:16384" ht="49.8" hidden="1" customHeight="1" x14ac:dyDescent="0.25">
      <c r="A655" s="67">
        <f t="shared" si="14"/>
        <v>652</v>
      </c>
      <c r="B655" s="31" t="e">
        <f>VLOOKUP(R655,Háttér!B$9:G$20,6,0)</f>
        <v>#N/A</v>
      </c>
      <c r="C655" s="38"/>
      <c r="D655" s="32"/>
      <c r="E655" s="65"/>
      <c r="F655" s="33"/>
      <c r="G655" s="108"/>
      <c r="H655" s="69"/>
      <c r="I655" s="34"/>
      <c r="J655" s="34"/>
      <c r="K655" s="35"/>
      <c r="L655" s="35"/>
      <c r="M655" s="39"/>
      <c r="N655" s="52"/>
      <c r="O655" s="36"/>
      <c r="P655" s="31"/>
      <c r="Q655" s="55"/>
      <c r="R655" s="56"/>
      <c r="S655" s="56"/>
      <c r="T655" s="56"/>
      <c r="U655" s="57"/>
      <c r="V655" s="56"/>
      <c r="W655" s="56"/>
      <c r="X655" s="56"/>
      <c r="Y655" s="56"/>
      <c r="Z655" s="56"/>
      <c r="AA655" s="57"/>
      <c r="AB655" s="56"/>
      <c r="AC655" s="64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31"/>
      <c r="AW655" s="31"/>
      <c r="AX655" s="31"/>
      <c r="AY655" s="31"/>
      <c r="AZ655" s="31"/>
      <c r="BA655" s="31"/>
      <c r="BB655" s="31"/>
      <c r="BC655" s="31"/>
      <c r="BD655" s="31"/>
      <c r="BE655" s="31"/>
      <c r="BF655" s="31"/>
      <c r="BG655" s="31"/>
      <c r="BH655" s="31"/>
      <c r="BI655" s="31"/>
      <c r="BJ655" s="31"/>
      <c r="BK655" s="31"/>
      <c r="BL655" s="31"/>
      <c r="BM655" s="31"/>
      <c r="BN655" s="31"/>
      <c r="BO655" s="31"/>
      <c r="BP655" s="31"/>
      <c r="BQ655" s="31"/>
      <c r="BR655" s="31"/>
      <c r="BS655" s="31"/>
      <c r="BT655" s="31"/>
      <c r="BU655" s="31"/>
      <c r="BV655" s="31"/>
      <c r="BW655" s="31"/>
      <c r="BX655" s="31"/>
      <c r="BY655" s="31"/>
      <c r="BZ655" s="31"/>
      <c r="CA655" s="31"/>
      <c r="CB655" s="31"/>
      <c r="CC655" s="31"/>
      <c r="CD655" s="31"/>
      <c r="CE655" s="31"/>
      <c r="CF655" s="31"/>
      <c r="CG655" s="31"/>
      <c r="CH655" s="31"/>
      <c r="CI655" s="31"/>
      <c r="CJ655" s="31"/>
      <c r="CK655" s="31"/>
      <c r="CL655" s="31"/>
      <c r="CM655" s="31"/>
      <c r="CN655" s="31"/>
      <c r="CO655" s="31"/>
      <c r="CP655" s="31"/>
      <c r="CQ655" s="31"/>
      <c r="CR655" s="31"/>
      <c r="CS655" s="31"/>
      <c r="CT655" s="31"/>
      <c r="CU655" s="31"/>
      <c r="CV655" s="31"/>
      <c r="CW655" s="31"/>
      <c r="CX655" s="31"/>
      <c r="CY655" s="31"/>
      <c r="CZ655" s="31"/>
      <c r="DA655" s="31"/>
      <c r="DB655" s="31"/>
      <c r="DC655" s="31"/>
      <c r="DD655" s="31"/>
      <c r="DE655" s="31"/>
      <c r="DF655" s="31"/>
      <c r="DG655" s="31"/>
      <c r="DH655" s="31"/>
      <c r="DI655" s="31"/>
      <c r="DJ655" s="31"/>
      <c r="DK655" s="31"/>
      <c r="DL655" s="31"/>
      <c r="DM655" s="31"/>
      <c r="DN655" s="31"/>
      <c r="DO655" s="31"/>
      <c r="DP655" s="31"/>
      <c r="DQ655" s="31"/>
      <c r="DR655" s="31"/>
      <c r="DS655" s="31"/>
      <c r="DT655" s="31"/>
      <c r="DU655" s="31"/>
      <c r="DV655" s="31"/>
      <c r="DW655" s="31"/>
      <c r="DX655" s="31"/>
      <c r="DY655" s="31"/>
      <c r="DZ655" s="31"/>
      <c r="EA655" s="31"/>
      <c r="EB655" s="31"/>
      <c r="EC655" s="31"/>
      <c r="ED655" s="31"/>
      <c r="EE655" s="31"/>
      <c r="EF655" s="31"/>
      <c r="EG655" s="31"/>
      <c r="EH655" s="31"/>
      <c r="EI655" s="31"/>
      <c r="EJ655" s="31"/>
      <c r="EK655" s="31"/>
      <c r="EL655" s="31"/>
      <c r="EM655" s="31"/>
      <c r="EN655" s="31"/>
      <c r="EO655" s="31"/>
      <c r="EP655" s="31"/>
      <c r="EQ655" s="31"/>
      <c r="ER655" s="31"/>
      <c r="ES655" s="31"/>
      <c r="ET655" s="31"/>
      <c r="EU655" s="31"/>
      <c r="EV655" s="31"/>
      <c r="EW655" s="31"/>
      <c r="EX655" s="31"/>
      <c r="EY655" s="31"/>
      <c r="EZ655" s="31"/>
      <c r="FA655" s="31"/>
      <c r="FB655" s="31"/>
      <c r="FC655" s="31"/>
      <c r="FD655" s="31"/>
      <c r="FE655" s="31"/>
      <c r="FF655" s="31"/>
      <c r="FG655" s="31"/>
      <c r="FH655" s="31"/>
      <c r="FI655" s="31"/>
      <c r="FJ655" s="31"/>
      <c r="FK655" s="31"/>
      <c r="FL655" s="31"/>
      <c r="FM655" s="31"/>
      <c r="FN655" s="31"/>
      <c r="FO655" s="31"/>
      <c r="FP655" s="31"/>
      <c r="FQ655" s="31"/>
      <c r="FR655" s="31"/>
      <c r="FS655" s="31"/>
      <c r="FT655" s="31"/>
      <c r="FU655" s="31"/>
      <c r="FV655" s="31"/>
      <c r="FW655" s="31"/>
      <c r="FX655" s="31"/>
      <c r="FY655" s="31"/>
      <c r="FZ655" s="31"/>
      <c r="GA655" s="31"/>
      <c r="GB655" s="31"/>
      <c r="GC655" s="31"/>
      <c r="GD655" s="31"/>
      <c r="GE655" s="31"/>
      <c r="GF655" s="31"/>
      <c r="GG655" s="31"/>
      <c r="GH655" s="31"/>
      <c r="GI655" s="31"/>
      <c r="GJ655" s="31"/>
      <c r="GK655" s="31"/>
      <c r="GL655" s="31"/>
      <c r="GM655" s="31"/>
      <c r="GN655" s="31"/>
      <c r="GO655" s="31"/>
      <c r="GP655" s="31"/>
      <c r="GQ655" s="31"/>
      <c r="GR655" s="31"/>
      <c r="GS655" s="31"/>
      <c r="GT655" s="31"/>
      <c r="GU655" s="31"/>
      <c r="GV655" s="31"/>
      <c r="GW655" s="31"/>
      <c r="GX655" s="31"/>
      <c r="GY655" s="31"/>
      <c r="GZ655" s="31"/>
      <c r="HA655" s="31"/>
      <c r="HB655" s="31"/>
      <c r="HC655" s="31"/>
      <c r="HD655" s="31"/>
      <c r="HE655" s="31"/>
      <c r="HF655" s="31"/>
      <c r="HG655" s="31"/>
      <c r="HH655" s="31"/>
      <c r="HI655" s="31"/>
      <c r="HJ655" s="31"/>
      <c r="HK655" s="31"/>
      <c r="HL655" s="31"/>
      <c r="HM655" s="31"/>
      <c r="HN655" s="31"/>
      <c r="HO655" s="31"/>
      <c r="HP655" s="31"/>
      <c r="HQ655" s="31"/>
      <c r="HR655" s="31"/>
      <c r="HS655" s="31"/>
      <c r="HT655" s="31"/>
      <c r="HU655" s="31"/>
      <c r="HV655" s="31"/>
      <c r="HW655" s="31"/>
      <c r="HX655" s="31"/>
      <c r="HY655" s="31"/>
      <c r="HZ655" s="31"/>
      <c r="IA655" s="31"/>
      <c r="IB655" s="31"/>
      <c r="IC655" s="31"/>
      <c r="ID655" s="31"/>
      <c r="IE655" s="31"/>
      <c r="IF655" s="31"/>
      <c r="IG655" s="31"/>
      <c r="IV655" s="68"/>
      <c r="XFD655" s="121"/>
    </row>
    <row r="656" spans="1:256 16384:16384" ht="49.8" hidden="1" customHeight="1" x14ac:dyDescent="0.25">
      <c r="A656" s="67">
        <f t="shared" si="14"/>
        <v>653</v>
      </c>
      <c r="B656" s="31" t="e">
        <f>VLOOKUP(R656,Háttér!B$9:G$20,6,0)</f>
        <v>#N/A</v>
      </c>
      <c r="C656" s="38"/>
      <c r="D656" s="32"/>
      <c r="E656" s="65"/>
      <c r="F656" s="33"/>
      <c r="G656" s="108"/>
      <c r="H656" s="69"/>
      <c r="I656" s="34"/>
      <c r="J656" s="34"/>
      <c r="K656" s="35"/>
      <c r="L656" s="35"/>
      <c r="M656" s="39"/>
      <c r="N656" s="52"/>
      <c r="O656" s="36"/>
      <c r="P656" s="31"/>
      <c r="Q656" s="55"/>
      <c r="R656" s="56"/>
      <c r="S656" s="56"/>
      <c r="T656" s="56"/>
      <c r="U656" s="57"/>
      <c r="V656" s="56"/>
      <c r="W656" s="56"/>
      <c r="X656" s="56"/>
      <c r="Y656" s="56"/>
      <c r="Z656" s="56"/>
      <c r="AA656" s="57"/>
      <c r="AB656" s="56"/>
      <c r="AC656" s="64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31"/>
      <c r="AW656" s="31"/>
      <c r="AX656" s="31"/>
      <c r="AY656" s="31"/>
      <c r="AZ656" s="31"/>
      <c r="BA656" s="31"/>
      <c r="BB656" s="31"/>
      <c r="BC656" s="31"/>
      <c r="BD656" s="31"/>
      <c r="BE656" s="31"/>
      <c r="BF656" s="31"/>
      <c r="BG656" s="31"/>
      <c r="BH656" s="31"/>
      <c r="BI656" s="31"/>
      <c r="BJ656" s="31"/>
      <c r="BK656" s="31"/>
      <c r="BL656" s="31"/>
      <c r="BM656" s="31"/>
      <c r="BN656" s="31"/>
      <c r="BO656" s="31"/>
      <c r="BP656" s="31"/>
      <c r="BQ656" s="31"/>
      <c r="BR656" s="31"/>
      <c r="BS656" s="31"/>
      <c r="BT656" s="31"/>
      <c r="BU656" s="31"/>
      <c r="BV656" s="31"/>
      <c r="BW656" s="31"/>
      <c r="BX656" s="31"/>
      <c r="BY656" s="31"/>
      <c r="BZ656" s="31"/>
      <c r="CA656" s="31"/>
      <c r="CB656" s="31"/>
      <c r="CC656" s="31"/>
      <c r="CD656" s="31"/>
      <c r="CE656" s="31"/>
      <c r="CF656" s="31"/>
      <c r="CG656" s="31"/>
      <c r="CH656" s="31"/>
      <c r="CI656" s="31"/>
      <c r="CJ656" s="31"/>
      <c r="CK656" s="31"/>
      <c r="CL656" s="31"/>
      <c r="CM656" s="31"/>
      <c r="CN656" s="31"/>
      <c r="CO656" s="31"/>
      <c r="CP656" s="31"/>
      <c r="CQ656" s="31"/>
      <c r="CR656" s="31"/>
      <c r="CS656" s="31"/>
      <c r="CT656" s="31"/>
      <c r="CU656" s="31"/>
      <c r="CV656" s="31"/>
      <c r="CW656" s="31"/>
      <c r="CX656" s="31"/>
      <c r="CY656" s="31"/>
      <c r="CZ656" s="31"/>
      <c r="DA656" s="31"/>
      <c r="DB656" s="31"/>
      <c r="DC656" s="31"/>
      <c r="DD656" s="31"/>
      <c r="DE656" s="31"/>
      <c r="DF656" s="31"/>
      <c r="DG656" s="31"/>
      <c r="DH656" s="31"/>
      <c r="DI656" s="31"/>
      <c r="DJ656" s="31"/>
      <c r="DK656" s="31"/>
      <c r="DL656" s="31"/>
      <c r="DM656" s="31"/>
      <c r="DN656" s="31"/>
      <c r="DO656" s="31"/>
      <c r="DP656" s="31"/>
      <c r="DQ656" s="31"/>
      <c r="DR656" s="31"/>
      <c r="DS656" s="31"/>
      <c r="DT656" s="31"/>
      <c r="DU656" s="31"/>
      <c r="DV656" s="31"/>
      <c r="DW656" s="31"/>
      <c r="DX656" s="31"/>
      <c r="DY656" s="31"/>
      <c r="DZ656" s="31"/>
      <c r="EA656" s="31"/>
      <c r="EB656" s="31"/>
      <c r="EC656" s="31"/>
      <c r="ED656" s="31"/>
      <c r="EE656" s="31"/>
      <c r="EF656" s="31"/>
      <c r="EG656" s="31"/>
      <c r="EH656" s="31"/>
      <c r="EI656" s="31"/>
      <c r="EJ656" s="31"/>
      <c r="EK656" s="31"/>
      <c r="EL656" s="31"/>
      <c r="EM656" s="31"/>
      <c r="EN656" s="31"/>
      <c r="EO656" s="31"/>
      <c r="EP656" s="31"/>
      <c r="EQ656" s="31"/>
      <c r="ER656" s="31"/>
      <c r="ES656" s="31"/>
      <c r="ET656" s="31"/>
      <c r="EU656" s="31"/>
      <c r="EV656" s="31"/>
      <c r="EW656" s="31"/>
      <c r="EX656" s="31"/>
      <c r="EY656" s="31"/>
      <c r="EZ656" s="31"/>
      <c r="FA656" s="31"/>
      <c r="FB656" s="31"/>
      <c r="FC656" s="31"/>
      <c r="FD656" s="31"/>
      <c r="FE656" s="31"/>
      <c r="FF656" s="31"/>
      <c r="FG656" s="31"/>
      <c r="FH656" s="31"/>
      <c r="FI656" s="31"/>
      <c r="FJ656" s="31"/>
      <c r="FK656" s="31"/>
      <c r="FL656" s="31"/>
      <c r="FM656" s="31"/>
      <c r="FN656" s="31"/>
      <c r="FO656" s="31"/>
      <c r="FP656" s="31"/>
      <c r="FQ656" s="31"/>
      <c r="FR656" s="31"/>
      <c r="FS656" s="31"/>
      <c r="FT656" s="31"/>
      <c r="FU656" s="31"/>
      <c r="FV656" s="31"/>
      <c r="FW656" s="31"/>
      <c r="FX656" s="31"/>
      <c r="FY656" s="31"/>
      <c r="FZ656" s="31"/>
      <c r="GA656" s="31"/>
      <c r="GB656" s="31"/>
      <c r="GC656" s="31"/>
      <c r="GD656" s="31"/>
      <c r="GE656" s="31"/>
      <c r="GF656" s="31"/>
      <c r="GG656" s="31"/>
      <c r="GH656" s="31"/>
      <c r="GI656" s="31"/>
      <c r="GJ656" s="31"/>
      <c r="GK656" s="31"/>
      <c r="GL656" s="31"/>
      <c r="GM656" s="31"/>
      <c r="GN656" s="31"/>
      <c r="GO656" s="31"/>
      <c r="GP656" s="31"/>
      <c r="GQ656" s="31"/>
      <c r="GR656" s="31"/>
      <c r="GS656" s="31"/>
      <c r="GT656" s="31"/>
      <c r="GU656" s="31"/>
      <c r="GV656" s="31"/>
      <c r="GW656" s="31"/>
      <c r="GX656" s="31"/>
      <c r="GY656" s="31"/>
      <c r="GZ656" s="31"/>
      <c r="HA656" s="31"/>
      <c r="HB656" s="31"/>
      <c r="HC656" s="31"/>
      <c r="HD656" s="31"/>
      <c r="HE656" s="31"/>
      <c r="HF656" s="31"/>
      <c r="HG656" s="31"/>
      <c r="HH656" s="31"/>
      <c r="HI656" s="31"/>
      <c r="HJ656" s="31"/>
      <c r="HK656" s="31"/>
      <c r="HL656" s="31"/>
      <c r="HM656" s="31"/>
      <c r="HN656" s="31"/>
      <c r="HO656" s="31"/>
      <c r="HP656" s="31"/>
      <c r="HQ656" s="31"/>
      <c r="HR656" s="31"/>
      <c r="HS656" s="31"/>
      <c r="HT656" s="31"/>
      <c r="HU656" s="31"/>
      <c r="HV656" s="31"/>
      <c r="HW656" s="31"/>
      <c r="HX656" s="31"/>
      <c r="HY656" s="31"/>
      <c r="HZ656" s="31"/>
      <c r="IA656" s="31"/>
      <c r="IB656" s="31"/>
      <c r="IC656" s="31"/>
      <c r="ID656" s="31"/>
      <c r="IE656" s="31"/>
      <c r="IF656" s="31"/>
      <c r="IG656" s="31"/>
      <c r="IV656" s="68"/>
      <c r="XFD656" s="121"/>
    </row>
    <row r="657" spans="1:256 16384:16384" ht="49.8" hidden="1" customHeight="1" x14ac:dyDescent="0.25">
      <c r="A657" s="67">
        <f t="shared" si="14"/>
        <v>654</v>
      </c>
      <c r="B657" s="31" t="e">
        <f>VLOOKUP(R657,Háttér!B$9:G$20,6,0)</f>
        <v>#N/A</v>
      </c>
      <c r="C657" s="38"/>
      <c r="D657" s="32"/>
      <c r="E657" s="65"/>
      <c r="F657" s="33"/>
      <c r="G657" s="108"/>
      <c r="H657" s="69"/>
      <c r="I657" s="34"/>
      <c r="J657" s="34"/>
      <c r="K657" s="35"/>
      <c r="L657" s="35"/>
      <c r="M657" s="39"/>
      <c r="N657" s="52"/>
      <c r="O657" s="36"/>
      <c r="P657" s="31"/>
      <c r="Q657" s="55"/>
      <c r="R657" s="56"/>
      <c r="S657" s="56"/>
      <c r="T657" s="56"/>
      <c r="U657" s="57"/>
      <c r="V657" s="56"/>
      <c r="W657" s="56"/>
      <c r="X657" s="56"/>
      <c r="Y657" s="56"/>
      <c r="Z657" s="56"/>
      <c r="AA657" s="57"/>
      <c r="AB657" s="56"/>
      <c r="AC657" s="64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31"/>
      <c r="AW657" s="31"/>
      <c r="AX657" s="31"/>
      <c r="AY657" s="31"/>
      <c r="AZ657" s="31"/>
      <c r="BA657" s="31"/>
      <c r="BB657" s="31"/>
      <c r="BC657" s="31"/>
      <c r="BD657" s="31"/>
      <c r="BE657" s="31"/>
      <c r="BF657" s="31"/>
      <c r="BG657" s="31"/>
      <c r="BH657" s="31"/>
      <c r="BI657" s="31"/>
      <c r="BJ657" s="31"/>
      <c r="BK657" s="31"/>
      <c r="BL657" s="31"/>
      <c r="BM657" s="31"/>
      <c r="BN657" s="31"/>
      <c r="BO657" s="31"/>
      <c r="BP657" s="31"/>
      <c r="BQ657" s="31"/>
      <c r="BR657" s="31"/>
      <c r="BS657" s="31"/>
      <c r="BT657" s="31"/>
      <c r="BU657" s="31"/>
      <c r="BV657" s="31"/>
      <c r="BW657" s="31"/>
      <c r="BX657" s="31"/>
      <c r="BY657" s="31"/>
      <c r="BZ657" s="31"/>
      <c r="CA657" s="31"/>
      <c r="CB657" s="31"/>
      <c r="CC657" s="31"/>
      <c r="CD657" s="31"/>
      <c r="CE657" s="31"/>
      <c r="CF657" s="31"/>
      <c r="CG657" s="31"/>
      <c r="CH657" s="31"/>
      <c r="CI657" s="31"/>
      <c r="CJ657" s="31"/>
      <c r="CK657" s="31"/>
      <c r="CL657" s="31"/>
      <c r="CM657" s="31"/>
      <c r="CN657" s="31"/>
      <c r="CO657" s="31"/>
      <c r="CP657" s="31"/>
      <c r="CQ657" s="31"/>
      <c r="CR657" s="31"/>
      <c r="CS657" s="31"/>
      <c r="CT657" s="31"/>
      <c r="CU657" s="31"/>
      <c r="CV657" s="31"/>
      <c r="CW657" s="31"/>
      <c r="CX657" s="31"/>
      <c r="CY657" s="31"/>
      <c r="CZ657" s="31"/>
      <c r="DA657" s="31"/>
      <c r="DB657" s="31"/>
      <c r="DC657" s="31"/>
      <c r="DD657" s="31"/>
      <c r="DE657" s="31"/>
      <c r="DF657" s="31"/>
      <c r="DG657" s="31"/>
      <c r="DH657" s="31"/>
      <c r="DI657" s="31"/>
      <c r="DJ657" s="31"/>
      <c r="DK657" s="31"/>
      <c r="DL657" s="31"/>
      <c r="DM657" s="31"/>
      <c r="DN657" s="31"/>
      <c r="DO657" s="31"/>
      <c r="DP657" s="31"/>
      <c r="DQ657" s="31"/>
      <c r="DR657" s="31"/>
      <c r="DS657" s="31"/>
      <c r="DT657" s="31"/>
      <c r="DU657" s="31"/>
      <c r="DV657" s="31"/>
      <c r="DW657" s="31"/>
      <c r="DX657" s="31"/>
      <c r="DY657" s="31"/>
      <c r="DZ657" s="31"/>
      <c r="EA657" s="31"/>
      <c r="EB657" s="31"/>
      <c r="EC657" s="31"/>
      <c r="ED657" s="31"/>
      <c r="EE657" s="31"/>
      <c r="EF657" s="31"/>
      <c r="EG657" s="31"/>
      <c r="EH657" s="31"/>
      <c r="EI657" s="31"/>
      <c r="EJ657" s="31"/>
      <c r="EK657" s="31"/>
      <c r="EL657" s="31"/>
      <c r="EM657" s="31"/>
      <c r="EN657" s="31"/>
      <c r="EO657" s="31"/>
      <c r="EP657" s="31"/>
      <c r="EQ657" s="31"/>
      <c r="ER657" s="31"/>
      <c r="ES657" s="31"/>
      <c r="ET657" s="31"/>
      <c r="EU657" s="31"/>
      <c r="EV657" s="31"/>
      <c r="EW657" s="31"/>
      <c r="EX657" s="31"/>
      <c r="EY657" s="31"/>
      <c r="EZ657" s="31"/>
      <c r="FA657" s="31"/>
      <c r="FB657" s="31"/>
      <c r="FC657" s="31"/>
      <c r="FD657" s="31"/>
      <c r="FE657" s="31"/>
      <c r="FF657" s="31"/>
      <c r="FG657" s="31"/>
      <c r="FH657" s="31"/>
      <c r="FI657" s="31"/>
      <c r="FJ657" s="31"/>
      <c r="FK657" s="31"/>
      <c r="FL657" s="31"/>
      <c r="FM657" s="31"/>
      <c r="FN657" s="31"/>
      <c r="FO657" s="31"/>
      <c r="FP657" s="31"/>
      <c r="FQ657" s="31"/>
      <c r="FR657" s="31"/>
      <c r="FS657" s="31"/>
      <c r="FT657" s="31"/>
      <c r="FU657" s="31"/>
      <c r="FV657" s="31"/>
      <c r="FW657" s="31"/>
      <c r="FX657" s="31"/>
      <c r="FY657" s="31"/>
      <c r="FZ657" s="31"/>
      <c r="GA657" s="31"/>
      <c r="GB657" s="31"/>
      <c r="GC657" s="31"/>
      <c r="GD657" s="31"/>
      <c r="GE657" s="31"/>
      <c r="GF657" s="31"/>
      <c r="GG657" s="31"/>
      <c r="GH657" s="31"/>
      <c r="GI657" s="31"/>
      <c r="GJ657" s="31"/>
      <c r="GK657" s="31"/>
      <c r="GL657" s="31"/>
      <c r="GM657" s="31"/>
      <c r="GN657" s="31"/>
      <c r="GO657" s="31"/>
      <c r="GP657" s="31"/>
      <c r="GQ657" s="31"/>
      <c r="GR657" s="31"/>
      <c r="GS657" s="31"/>
      <c r="GT657" s="31"/>
      <c r="GU657" s="31"/>
      <c r="GV657" s="31"/>
      <c r="GW657" s="31"/>
      <c r="GX657" s="31"/>
      <c r="GY657" s="31"/>
      <c r="GZ657" s="31"/>
      <c r="HA657" s="31"/>
      <c r="HB657" s="31"/>
      <c r="HC657" s="31"/>
      <c r="HD657" s="31"/>
      <c r="HE657" s="31"/>
      <c r="HF657" s="31"/>
      <c r="HG657" s="31"/>
      <c r="HH657" s="31"/>
      <c r="HI657" s="31"/>
      <c r="HJ657" s="31"/>
      <c r="HK657" s="31"/>
      <c r="HL657" s="31"/>
      <c r="HM657" s="31"/>
      <c r="HN657" s="31"/>
      <c r="HO657" s="31"/>
      <c r="HP657" s="31"/>
      <c r="HQ657" s="31"/>
      <c r="HR657" s="31"/>
      <c r="HS657" s="31"/>
      <c r="HT657" s="31"/>
      <c r="HU657" s="31"/>
      <c r="HV657" s="31"/>
      <c r="HW657" s="31"/>
      <c r="HX657" s="31"/>
      <c r="HY657" s="31"/>
      <c r="HZ657" s="31"/>
      <c r="IA657" s="31"/>
      <c r="IB657" s="31"/>
      <c r="IC657" s="31"/>
      <c r="ID657" s="31"/>
      <c r="IE657" s="31"/>
      <c r="IF657" s="31"/>
      <c r="IG657" s="31"/>
      <c r="IV657" s="68"/>
      <c r="XFD657" s="121"/>
    </row>
    <row r="658" spans="1:256 16384:16384" ht="49.8" hidden="1" customHeight="1" x14ac:dyDescent="0.25">
      <c r="A658" s="67">
        <f t="shared" si="14"/>
        <v>655</v>
      </c>
      <c r="B658" s="31" t="e">
        <f>VLOOKUP(R658,Háttér!B$9:G$20,6,0)</f>
        <v>#N/A</v>
      </c>
      <c r="C658" s="38"/>
      <c r="D658" s="32"/>
      <c r="E658" s="65"/>
      <c r="F658" s="33"/>
      <c r="G658" s="108"/>
      <c r="H658" s="69"/>
      <c r="I658" s="34"/>
      <c r="J658" s="34"/>
      <c r="K658" s="35"/>
      <c r="L658" s="35"/>
      <c r="M658" s="39"/>
      <c r="N658" s="52"/>
      <c r="O658" s="36"/>
      <c r="P658" s="31"/>
      <c r="Q658" s="55"/>
      <c r="R658" s="56"/>
      <c r="S658" s="56"/>
      <c r="T658" s="56"/>
      <c r="U658" s="57"/>
      <c r="V658" s="56"/>
      <c r="W658" s="56"/>
      <c r="X658" s="56"/>
      <c r="Y658" s="56"/>
      <c r="Z658" s="56"/>
      <c r="AA658" s="57"/>
      <c r="AB658" s="56"/>
      <c r="AC658" s="64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31"/>
      <c r="AW658" s="31"/>
      <c r="AX658" s="31"/>
      <c r="AY658" s="31"/>
      <c r="AZ658" s="31"/>
      <c r="BA658" s="31"/>
      <c r="BB658" s="31"/>
      <c r="BC658" s="31"/>
      <c r="BD658" s="31"/>
      <c r="BE658" s="31"/>
      <c r="BF658" s="31"/>
      <c r="BG658" s="31"/>
      <c r="BH658" s="31"/>
      <c r="BI658" s="31"/>
      <c r="BJ658" s="31"/>
      <c r="BK658" s="31"/>
      <c r="BL658" s="31"/>
      <c r="BM658" s="31"/>
      <c r="BN658" s="31"/>
      <c r="BO658" s="31"/>
      <c r="BP658" s="31"/>
      <c r="BQ658" s="31"/>
      <c r="BR658" s="31"/>
      <c r="BS658" s="31"/>
      <c r="BT658" s="31"/>
      <c r="BU658" s="31"/>
      <c r="BV658" s="31"/>
      <c r="BW658" s="31"/>
      <c r="BX658" s="31"/>
      <c r="BY658" s="31"/>
      <c r="BZ658" s="31"/>
      <c r="CA658" s="31"/>
      <c r="CB658" s="31"/>
      <c r="CC658" s="31"/>
      <c r="CD658" s="31"/>
      <c r="CE658" s="31"/>
      <c r="CF658" s="31"/>
      <c r="CG658" s="31"/>
      <c r="CH658" s="31"/>
      <c r="CI658" s="31"/>
      <c r="CJ658" s="31"/>
      <c r="CK658" s="31"/>
      <c r="CL658" s="31"/>
      <c r="CM658" s="31"/>
      <c r="CN658" s="31"/>
      <c r="CO658" s="31"/>
      <c r="CP658" s="31"/>
      <c r="CQ658" s="31"/>
      <c r="CR658" s="31"/>
      <c r="CS658" s="31"/>
      <c r="CT658" s="31"/>
      <c r="CU658" s="31"/>
      <c r="CV658" s="31"/>
      <c r="CW658" s="31"/>
      <c r="CX658" s="31"/>
      <c r="CY658" s="31"/>
      <c r="CZ658" s="31"/>
      <c r="DA658" s="31"/>
      <c r="DB658" s="31"/>
      <c r="DC658" s="31"/>
      <c r="DD658" s="31"/>
      <c r="DE658" s="31"/>
      <c r="DF658" s="31"/>
      <c r="DG658" s="31"/>
      <c r="DH658" s="31"/>
      <c r="DI658" s="31"/>
      <c r="DJ658" s="31"/>
      <c r="DK658" s="31"/>
      <c r="DL658" s="31"/>
      <c r="DM658" s="31"/>
      <c r="DN658" s="31"/>
      <c r="DO658" s="31"/>
      <c r="DP658" s="31"/>
      <c r="DQ658" s="31"/>
      <c r="DR658" s="31"/>
      <c r="DS658" s="31"/>
      <c r="DT658" s="31"/>
      <c r="DU658" s="31"/>
      <c r="DV658" s="31"/>
      <c r="DW658" s="31"/>
      <c r="DX658" s="31"/>
      <c r="DY658" s="31"/>
      <c r="DZ658" s="31"/>
      <c r="EA658" s="31"/>
      <c r="EB658" s="31"/>
      <c r="EC658" s="31"/>
      <c r="ED658" s="31"/>
      <c r="EE658" s="31"/>
      <c r="EF658" s="31"/>
      <c r="EG658" s="31"/>
      <c r="EH658" s="31"/>
      <c r="EI658" s="31"/>
      <c r="EJ658" s="31"/>
      <c r="EK658" s="31"/>
      <c r="EL658" s="31"/>
      <c r="EM658" s="31"/>
      <c r="EN658" s="31"/>
      <c r="EO658" s="31"/>
      <c r="EP658" s="31"/>
      <c r="EQ658" s="31"/>
      <c r="ER658" s="31"/>
      <c r="ES658" s="31"/>
      <c r="ET658" s="31"/>
      <c r="EU658" s="31"/>
      <c r="EV658" s="31"/>
      <c r="EW658" s="31"/>
      <c r="EX658" s="31"/>
      <c r="EY658" s="31"/>
      <c r="EZ658" s="31"/>
      <c r="FA658" s="31"/>
      <c r="FB658" s="31"/>
      <c r="FC658" s="31"/>
      <c r="FD658" s="31"/>
      <c r="FE658" s="31"/>
      <c r="FF658" s="31"/>
      <c r="FG658" s="31"/>
      <c r="FH658" s="31"/>
      <c r="FI658" s="31"/>
      <c r="FJ658" s="31"/>
      <c r="FK658" s="31"/>
      <c r="FL658" s="31"/>
      <c r="FM658" s="31"/>
      <c r="FN658" s="31"/>
      <c r="FO658" s="31"/>
      <c r="FP658" s="31"/>
      <c r="FQ658" s="31"/>
      <c r="FR658" s="31"/>
      <c r="FS658" s="31"/>
      <c r="FT658" s="31"/>
      <c r="FU658" s="31"/>
      <c r="FV658" s="31"/>
      <c r="FW658" s="31"/>
      <c r="FX658" s="31"/>
      <c r="FY658" s="31"/>
      <c r="FZ658" s="31"/>
      <c r="GA658" s="31"/>
      <c r="GB658" s="31"/>
      <c r="GC658" s="31"/>
      <c r="GD658" s="31"/>
      <c r="GE658" s="31"/>
      <c r="GF658" s="31"/>
      <c r="GG658" s="31"/>
      <c r="GH658" s="31"/>
      <c r="GI658" s="31"/>
      <c r="GJ658" s="31"/>
      <c r="GK658" s="31"/>
      <c r="GL658" s="31"/>
      <c r="GM658" s="31"/>
      <c r="GN658" s="31"/>
      <c r="GO658" s="31"/>
      <c r="GP658" s="31"/>
      <c r="GQ658" s="31"/>
      <c r="GR658" s="31"/>
      <c r="GS658" s="31"/>
      <c r="GT658" s="31"/>
      <c r="GU658" s="31"/>
      <c r="GV658" s="31"/>
      <c r="GW658" s="31"/>
      <c r="GX658" s="31"/>
      <c r="GY658" s="31"/>
      <c r="GZ658" s="31"/>
      <c r="HA658" s="31"/>
      <c r="HB658" s="31"/>
      <c r="HC658" s="31"/>
      <c r="HD658" s="31"/>
      <c r="HE658" s="31"/>
      <c r="HF658" s="31"/>
      <c r="HG658" s="31"/>
      <c r="HH658" s="31"/>
      <c r="HI658" s="31"/>
      <c r="HJ658" s="31"/>
      <c r="HK658" s="31"/>
      <c r="HL658" s="31"/>
      <c r="HM658" s="31"/>
      <c r="HN658" s="31"/>
      <c r="HO658" s="31"/>
      <c r="HP658" s="31"/>
      <c r="HQ658" s="31"/>
      <c r="HR658" s="31"/>
      <c r="HS658" s="31"/>
      <c r="HT658" s="31"/>
      <c r="HU658" s="31"/>
      <c r="HV658" s="31"/>
      <c r="HW658" s="31"/>
      <c r="HX658" s="31"/>
      <c r="HY658" s="31"/>
      <c r="HZ658" s="31"/>
      <c r="IA658" s="31"/>
      <c r="IB658" s="31"/>
      <c r="IC658" s="31"/>
      <c r="ID658" s="31"/>
      <c r="IE658" s="31"/>
      <c r="IF658" s="31"/>
      <c r="IG658" s="31"/>
      <c r="IV658" s="68"/>
      <c r="XFD658" s="121"/>
    </row>
    <row r="659" spans="1:256 16384:16384" ht="49.8" hidden="1" customHeight="1" x14ac:dyDescent="0.25">
      <c r="A659" s="67">
        <f t="shared" si="14"/>
        <v>656</v>
      </c>
      <c r="B659" s="31" t="e">
        <f>VLOOKUP(R659,Háttér!B$9:G$20,6,0)</f>
        <v>#N/A</v>
      </c>
      <c r="C659" s="38"/>
      <c r="D659" s="32"/>
      <c r="E659" s="65"/>
      <c r="F659" s="33"/>
      <c r="G659" s="108"/>
      <c r="H659" s="69"/>
      <c r="I659" s="34"/>
      <c r="J659" s="34"/>
      <c r="K659" s="35"/>
      <c r="L659" s="35"/>
      <c r="M659" s="39"/>
      <c r="N659" s="52"/>
      <c r="O659" s="36"/>
      <c r="P659" s="31"/>
      <c r="Q659" s="55"/>
      <c r="R659" s="56"/>
      <c r="S659" s="56"/>
      <c r="T659" s="56"/>
      <c r="U659" s="57"/>
      <c r="V659" s="56"/>
      <c r="W659" s="56"/>
      <c r="X659" s="56"/>
      <c r="Y659" s="56"/>
      <c r="Z659" s="56"/>
      <c r="AA659" s="57"/>
      <c r="AB659" s="56"/>
      <c r="AC659" s="64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31"/>
      <c r="AW659" s="31"/>
      <c r="AX659" s="31"/>
      <c r="AY659" s="31"/>
      <c r="AZ659" s="31"/>
      <c r="BA659" s="31"/>
      <c r="BB659" s="31"/>
      <c r="BC659" s="31"/>
      <c r="BD659" s="31"/>
      <c r="BE659" s="31"/>
      <c r="BF659" s="31"/>
      <c r="BG659" s="31"/>
      <c r="BH659" s="31"/>
      <c r="BI659" s="31"/>
      <c r="BJ659" s="31"/>
      <c r="BK659" s="31"/>
      <c r="BL659" s="31"/>
      <c r="BM659" s="31"/>
      <c r="BN659" s="31"/>
      <c r="BO659" s="31"/>
      <c r="BP659" s="31"/>
      <c r="BQ659" s="31"/>
      <c r="BR659" s="31"/>
      <c r="BS659" s="31"/>
      <c r="BT659" s="31"/>
      <c r="BU659" s="31"/>
      <c r="BV659" s="31"/>
      <c r="BW659" s="31"/>
      <c r="BX659" s="31"/>
      <c r="BY659" s="31"/>
      <c r="BZ659" s="31"/>
      <c r="CA659" s="31"/>
      <c r="CB659" s="31"/>
      <c r="CC659" s="31"/>
      <c r="CD659" s="31"/>
      <c r="CE659" s="31"/>
      <c r="CF659" s="31"/>
      <c r="CG659" s="31"/>
      <c r="CH659" s="31"/>
      <c r="CI659" s="31"/>
      <c r="CJ659" s="31"/>
      <c r="CK659" s="31"/>
      <c r="CL659" s="31"/>
      <c r="CM659" s="31"/>
      <c r="CN659" s="31"/>
      <c r="CO659" s="31"/>
      <c r="CP659" s="31"/>
      <c r="CQ659" s="31"/>
      <c r="CR659" s="31"/>
      <c r="CS659" s="31"/>
      <c r="CT659" s="31"/>
      <c r="CU659" s="31"/>
      <c r="CV659" s="31"/>
      <c r="CW659" s="31"/>
      <c r="CX659" s="31"/>
      <c r="CY659" s="31"/>
      <c r="CZ659" s="31"/>
      <c r="DA659" s="31"/>
      <c r="DB659" s="31"/>
      <c r="DC659" s="31"/>
      <c r="DD659" s="31"/>
      <c r="DE659" s="31"/>
      <c r="DF659" s="31"/>
      <c r="DG659" s="31"/>
      <c r="DH659" s="31"/>
      <c r="DI659" s="31"/>
      <c r="DJ659" s="31"/>
      <c r="DK659" s="31"/>
      <c r="DL659" s="31"/>
      <c r="DM659" s="31"/>
      <c r="DN659" s="31"/>
      <c r="DO659" s="31"/>
      <c r="DP659" s="31"/>
      <c r="DQ659" s="31"/>
      <c r="DR659" s="31"/>
      <c r="DS659" s="31"/>
      <c r="DT659" s="31"/>
      <c r="DU659" s="31"/>
      <c r="DV659" s="31"/>
      <c r="DW659" s="31"/>
      <c r="DX659" s="31"/>
      <c r="DY659" s="31"/>
      <c r="DZ659" s="31"/>
      <c r="EA659" s="31"/>
      <c r="EB659" s="31"/>
      <c r="EC659" s="31"/>
      <c r="ED659" s="31"/>
      <c r="EE659" s="31"/>
      <c r="EF659" s="31"/>
      <c r="EG659" s="31"/>
      <c r="EH659" s="31"/>
      <c r="EI659" s="31"/>
      <c r="EJ659" s="31"/>
      <c r="EK659" s="31"/>
      <c r="EL659" s="31"/>
      <c r="EM659" s="31"/>
      <c r="EN659" s="31"/>
      <c r="EO659" s="31"/>
      <c r="EP659" s="31"/>
      <c r="EQ659" s="31"/>
      <c r="ER659" s="31"/>
      <c r="ES659" s="31"/>
      <c r="ET659" s="31"/>
      <c r="EU659" s="31"/>
      <c r="EV659" s="31"/>
      <c r="EW659" s="31"/>
      <c r="EX659" s="31"/>
      <c r="EY659" s="31"/>
      <c r="EZ659" s="31"/>
      <c r="FA659" s="31"/>
      <c r="FB659" s="31"/>
      <c r="FC659" s="31"/>
      <c r="FD659" s="31"/>
      <c r="FE659" s="31"/>
      <c r="FF659" s="31"/>
      <c r="FG659" s="31"/>
      <c r="FH659" s="31"/>
      <c r="FI659" s="31"/>
      <c r="FJ659" s="31"/>
      <c r="FK659" s="31"/>
      <c r="FL659" s="31"/>
      <c r="FM659" s="31"/>
      <c r="FN659" s="31"/>
      <c r="FO659" s="31"/>
      <c r="FP659" s="31"/>
      <c r="FQ659" s="31"/>
      <c r="FR659" s="31"/>
      <c r="FS659" s="31"/>
      <c r="FT659" s="31"/>
      <c r="FU659" s="31"/>
      <c r="FV659" s="31"/>
      <c r="FW659" s="31"/>
      <c r="FX659" s="31"/>
      <c r="FY659" s="31"/>
      <c r="FZ659" s="31"/>
      <c r="GA659" s="31"/>
      <c r="GB659" s="31"/>
      <c r="GC659" s="31"/>
      <c r="GD659" s="31"/>
      <c r="GE659" s="31"/>
      <c r="GF659" s="31"/>
      <c r="GG659" s="31"/>
      <c r="GH659" s="31"/>
      <c r="GI659" s="31"/>
      <c r="GJ659" s="31"/>
      <c r="GK659" s="31"/>
      <c r="GL659" s="31"/>
      <c r="GM659" s="31"/>
      <c r="GN659" s="31"/>
      <c r="GO659" s="31"/>
      <c r="GP659" s="31"/>
      <c r="GQ659" s="31"/>
      <c r="GR659" s="31"/>
      <c r="GS659" s="31"/>
      <c r="GT659" s="31"/>
      <c r="GU659" s="31"/>
      <c r="GV659" s="31"/>
      <c r="GW659" s="31"/>
      <c r="GX659" s="31"/>
      <c r="GY659" s="31"/>
      <c r="GZ659" s="31"/>
      <c r="HA659" s="31"/>
      <c r="HB659" s="31"/>
      <c r="HC659" s="31"/>
      <c r="HD659" s="31"/>
      <c r="HE659" s="31"/>
      <c r="HF659" s="31"/>
      <c r="HG659" s="31"/>
      <c r="HH659" s="31"/>
      <c r="HI659" s="31"/>
      <c r="HJ659" s="31"/>
      <c r="HK659" s="31"/>
      <c r="HL659" s="31"/>
      <c r="HM659" s="31"/>
      <c r="HN659" s="31"/>
      <c r="HO659" s="31"/>
      <c r="HP659" s="31"/>
      <c r="HQ659" s="31"/>
      <c r="HR659" s="31"/>
      <c r="HS659" s="31"/>
      <c r="HT659" s="31"/>
      <c r="HU659" s="31"/>
      <c r="HV659" s="31"/>
      <c r="HW659" s="31"/>
      <c r="HX659" s="31"/>
      <c r="HY659" s="31"/>
      <c r="HZ659" s="31"/>
      <c r="IA659" s="31"/>
      <c r="IB659" s="31"/>
      <c r="IC659" s="31"/>
      <c r="ID659" s="31"/>
      <c r="IE659" s="31"/>
      <c r="IF659" s="31"/>
      <c r="IG659" s="31"/>
      <c r="IV659" s="68"/>
      <c r="XFD659" s="121"/>
    </row>
    <row r="660" spans="1:256 16384:16384" ht="49.8" hidden="1" customHeight="1" x14ac:dyDescent="0.25">
      <c r="A660" s="67">
        <f t="shared" si="14"/>
        <v>657</v>
      </c>
      <c r="B660" s="31" t="e">
        <f>VLOOKUP(R660,Háttér!B$9:G$20,6,0)</f>
        <v>#N/A</v>
      </c>
      <c r="C660" s="38"/>
      <c r="D660" s="32"/>
      <c r="E660" s="65"/>
      <c r="F660" s="33"/>
      <c r="G660" s="108"/>
      <c r="H660" s="69"/>
      <c r="I660" s="34"/>
      <c r="J660" s="34"/>
      <c r="K660" s="35"/>
      <c r="L660" s="35"/>
      <c r="M660" s="39"/>
      <c r="N660" s="52"/>
      <c r="O660" s="36"/>
      <c r="P660" s="31"/>
      <c r="Q660" s="55"/>
      <c r="R660" s="56"/>
      <c r="S660" s="56"/>
      <c r="T660" s="56"/>
      <c r="U660" s="57"/>
      <c r="V660" s="56"/>
      <c r="W660" s="56"/>
      <c r="X660" s="56"/>
      <c r="Y660" s="56"/>
      <c r="Z660" s="56"/>
      <c r="AA660" s="57"/>
      <c r="AB660" s="56"/>
      <c r="AC660" s="64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31"/>
      <c r="AW660" s="31"/>
      <c r="AX660" s="31"/>
      <c r="AY660" s="31"/>
      <c r="AZ660" s="31"/>
      <c r="BA660" s="31"/>
      <c r="BB660" s="31"/>
      <c r="BC660" s="31"/>
      <c r="BD660" s="31"/>
      <c r="BE660" s="31"/>
      <c r="BF660" s="31"/>
      <c r="BG660" s="31"/>
      <c r="BH660" s="31"/>
      <c r="BI660" s="31"/>
      <c r="BJ660" s="31"/>
      <c r="BK660" s="31"/>
      <c r="BL660" s="31"/>
      <c r="BM660" s="31"/>
      <c r="BN660" s="31"/>
      <c r="BO660" s="31"/>
      <c r="BP660" s="31"/>
      <c r="BQ660" s="31"/>
      <c r="BR660" s="31"/>
      <c r="BS660" s="31"/>
      <c r="BT660" s="31"/>
      <c r="BU660" s="31"/>
      <c r="BV660" s="31"/>
      <c r="BW660" s="31"/>
      <c r="BX660" s="31"/>
      <c r="BY660" s="31"/>
      <c r="BZ660" s="31"/>
      <c r="CA660" s="31"/>
      <c r="CB660" s="31"/>
      <c r="CC660" s="31"/>
      <c r="CD660" s="31"/>
      <c r="CE660" s="31"/>
      <c r="CF660" s="31"/>
      <c r="CG660" s="31"/>
      <c r="CH660" s="31"/>
      <c r="CI660" s="31"/>
      <c r="CJ660" s="31"/>
      <c r="CK660" s="31"/>
      <c r="CL660" s="31"/>
      <c r="CM660" s="31"/>
      <c r="CN660" s="31"/>
      <c r="CO660" s="31"/>
      <c r="CP660" s="31"/>
      <c r="CQ660" s="31"/>
      <c r="CR660" s="31"/>
      <c r="CS660" s="31"/>
      <c r="CT660" s="31"/>
      <c r="CU660" s="31"/>
      <c r="CV660" s="31"/>
      <c r="CW660" s="31"/>
      <c r="CX660" s="31"/>
      <c r="CY660" s="31"/>
      <c r="CZ660" s="31"/>
      <c r="DA660" s="31"/>
      <c r="DB660" s="31"/>
      <c r="DC660" s="31"/>
      <c r="DD660" s="31"/>
      <c r="DE660" s="31"/>
      <c r="DF660" s="31"/>
      <c r="DG660" s="31"/>
      <c r="DH660" s="31"/>
      <c r="DI660" s="31"/>
      <c r="DJ660" s="31"/>
      <c r="DK660" s="31"/>
      <c r="DL660" s="31"/>
      <c r="DM660" s="31"/>
      <c r="DN660" s="31"/>
      <c r="DO660" s="31"/>
      <c r="DP660" s="31"/>
      <c r="DQ660" s="31"/>
      <c r="DR660" s="31"/>
      <c r="DS660" s="31"/>
      <c r="DT660" s="31"/>
      <c r="DU660" s="31"/>
      <c r="DV660" s="31"/>
      <c r="DW660" s="31"/>
      <c r="DX660" s="31"/>
      <c r="DY660" s="31"/>
      <c r="DZ660" s="31"/>
      <c r="EA660" s="31"/>
      <c r="EB660" s="31"/>
      <c r="EC660" s="31"/>
      <c r="ED660" s="31"/>
      <c r="EE660" s="31"/>
      <c r="EF660" s="31"/>
      <c r="EG660" s="31"/>
      <c r="EH660" s="31"/>
      <c r="EI660" s="31"/>
      <c r="EJ660" s="31"/>
      <c r="EK660" s="31"/>
      <c r="EL660" s="31"/>
      <c r="EM660" s="31"/>
      <c r="EN660" s="31"/>
      <c r="EO660" s="31"/>
      <c r="EP660" s="31"/>
      <c r="EQ660" s="31"/>
      <c r="ER660" s="31"/>
      <c r="ES660" s="31"/>
      <c r="ET660" s="31"/>
      <c r="EU660" s="31"/>
      <c r="EV660" s="31"/>
      <c r="EW660" s="31"/>
      <c r="EX660" s="31"/>
      <c r="EY660" s="31"/>
      <c r="EZ660" s="31"/>
      <c r="FA660" s="31"/>
      <c r="FB660" s="31"/>
      <c r="FC660" s="31"/>
      <c r="FD660" s="31"/>
      <c r="FE660" s="31"/>
      <c r="FF660" s="31"/>
      <c r="FG660" s="31"/>
      <c r="FH660" s="31"/>
      <c r="FI660" s="31"/>
      <c r="FJ660" s="31"/>
      <c r="FK660" s="31"/>
      <c r="FL660" s="31"/>
      <c r="FM660" s="31"/>
      <c r="FN660" s="31"/>
      <c r="FO660" s="31"/>
      <c r="FP660" s="31"/>
      <c r="FQ660" s="31"/>
      <c r="FR660" s="31"/>
      <c r="FS660" s="31"/>
      <c r="FT660" s="31"/>
      <c r="FU660" s="31"/>
      <c r="FV660" s="31"/>
      <c r="FW660" s="31"/>
      <c r="FX660" s="31"/>
      <c r="FY660" s="31"/>
      <c r="FZ660" s="31"/>
      <c r="GA660" s="31"/>
      <c r="GB660" s="31"/>
      <c r="GC660" s="31"/>
      <c r="GD660" s="31"/>
      <c r="GE660" s="31"/>
      <c r="GF660" s="31"/>
      <c r="GG660" s="31"/>
      <c r="GH660" s="31"/>
      <c r="GI660" s="31"/>
      <c r="GJ660" s="31"/>
      <c r="GK660" s="31"/>
      <c r="GL660" s="31"/>
      <c r="GM660" s="31"/>
      <c r="GN660" s="31"/>
      <c r="GO660" s="31"/>
      <c r="GP660" s="31"/>
      <c r="GQ660" s="31"/>
      <c r="GR660" s="31"/>
      <c r="GS660" s="31"/>
      <c r="GT660" s="31"/>
      <c r="GU660" s="31"/>
      <c r="GV660" s="31"/>
      <c r="GW660" s="31"/>
      <c r="GX660" s="31"/>
      <c r="GY660" s="31"/>
      <c r="GZ660" s="31"/>
      <c r="HA660" s="31"/>
      <c r="HB660" s="31"/>
      <c r="HC660" s="31"/>
      <c r="HD660" s="31"/>
      <c r="HE660" s="31"/>
      <c r="HF660" s="31"/>
      <c r="HG660" s="31"/>
      <c r="HH660" s="31"/>
      <c r="HI660" s="31"/>
      <c r="HJ660" s="31"/>
      <c r="HK660" s="31"/>
      <c r="HL660" s="31"/>
      <c r="HM660" s="31"/>
      <c r="HN660" s="31"/>
      <c r="HO660" s="31"/>
      <c r="HP660" s="31"/>
      <c r="HQ660" s="31"/>
      <c r="HR660" s="31"/>
      <c r="HS660" s="31"/>
      <c r="HT660" s="31"/>
      <c r="HU660" s="31"/>
      <c r="HV660" s="31"/>
      <c r="HW660" s="31"/>
      <c r="HX660" s="31"/>
      <c r="HY660" s="31"/>
      <c r="HZ660" s="31"/>
      <c r="IA660" s="31"/>
      <c r="IB660" s="31"/>
      <c r="IC660" s="31"/>
      <c r="ID660" s="31"/>
      <c r="IE660" s="31"/>
      <c r="IF660" s="31"/>
      <c r="IG660" s="31"/>
      <c r="IV660" s="68"/>
      <c r="XFD660" s="121"/>
    </row>
    <row r="661" spans="1:256 16384:16384" ht="49.8" hidden="1" customHeight="1" x14ac:dyDescent="0.25">
      <c r="A661" s="67">
        <f t="shared" si="14"/>
        <v>658</v>
      </c>
      <c r="B661" s="31" t="e">
        <f>VLOOKUP(R661,Háttér!B$9:G$20,6,0)</f>
        <v>#N/A</v>
      </c>
      <c r="C661" s="38"/>
      <c r="D661" s="32"/>
      <c r="E661" s="65"/>
      <c r="F661" s="33"/>
      <c r="G661" s="108"/>
      <c r="H661" s="69"/>
      <c r="I661" s="34"/>
      <c r="J661" s="34"/>
      <c r="K661" s="35"/>
      <c r="L661" s="35"/>
      <c r="M661" s="39"/>
      <c r="N661" s="52"/>
      <c r="O661" s="36"/>
      <c r="P661" s="31"/>
      <c r="Q661" s="55"/>
      <c r="R661" s="56"/>
      <c r="S661" s="56"/>
      <c r="T661" s="56"/>
      <c r="U661" s="57"/>
      <c r="V661" s="56"/>
      <c r="W661" s="56"/>
      <c r="X661" s="56"/>
      <c r="Y661" s="56"/>
      <c r="Z661" s="56"/>
      <c r="AA661" s="57"/>
      <c r="AB661" s="56"/>
      <c r="AC661" s="64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31"/>
      <c r="AW661" s="31"/>
      <c r="AX661" s="31"/>
      <c r="AY661" s="31"/>
      <c r="AZ661" s="31"/>
      <c r="BA661" s="31"/>
      <c r="BB661" s="31"/>
      <c r="BC661" s="31"/>
      <c r="BD661" s="31"/>
      <c r="BE661" s="31"/>
      <c r="BF661" s="31"/>
      <c r="BG661" s="31"/>
      <c r="BH661" s="31"/>
      <c r="BI661" s="31"/>
      <c r="BJ661" s="31"/>
      <c r="BK661" s="31"/>
      <c r="BL661" s="31"/>
      <c r="BM661" s="31"/>
      <c r="BN661" s="31"/>
      <c r="BO661" s="31"/>
      <c r="BP661" s="31"/>
      <c r="BQ661" s="31"/>
      <c r="BR661" s="31"/>
      <c r="BS661" s="31"/>
      <c r="BT661" s="31"/>
      <c r="BU661" s="31"/>
      <c r="BV661" s="31"/>
      <c r="BW661" s="31"/>
      <c r="BX661" s="31"/>
      <c r="BY661" s="31"/>
      <c r="BZ661" s="31"/>
      <c r="CA661" s="31"/>
      <c r="CB661" s="31"/>
      <c r="CC661" s="31"/>
      <c r="CD661" s="31"/>
      <c r="CE661" s="31"/>
      <c r="CF661" s="31"/>
      <c r="CG661" s="31"/>
      <c r="CH661" s="31"/>
      <c r="CI661" s="31"/>
      <c r="CJ661" s="31"/>
      <c r="CK661" s="31"/>
      <c r="CL661" s="31"/>
      <c r="CM661" s="31"/>
      <c r="CN661" s="31"/>
      <c r="CO661" s="31"/>
      <c r="CP661" s="31"/>
      <c r="CQ661" s="31"/>
      <c r="CR661" s="31"/>
      <c r="CS661" s="31"/>
      <c r="CT661" s="31"/>
      <c r="CU661" s="31"/>
      <c r="CV661" s="31"/>
      <c r="CW661" s="31"/>
      <c r="CX661" s="31"/>
      <c r="CY661" s="31"/>
      <c r="CZ661" s="31"/>
      <c r="DA661" s="31"/>
      <c r="DB661" s="31"/>
      <c r="DC661" s="31"/>
      <c r="DD661" s="31"/>
      <c r="DE661" s="31"/>
      <c r="DF661" s="31"/>
      <c r="DG661" s="31"/>
      <c r="DH661" s="31"/>
      <c r="DI661" s="31"/>
      <c r="DJ661" s="31"/>
      <c r="DK661" s="31"/>
      <c r="DL661" s="31"/>
      <c r="DM661" s="31"/>
      <c r="DN661" s="31"/>
      <c r="DO661" s="31"/>
      <c r="DP661" s="31"/>
      <c r="DQ661" s="31"/>
      <c r="DR661" s="31"/>
      <c r="DS661" s="31"/>
      <c r="DT661" s="31"/>
      <c r="DU661" s="31"/>
      <c r="DV661" s="31"/>
      <c r="DW661" s="31"/>
      <c r="DX661" s="31"/>
      <c r="DY661" s="31"/>
      <c r="DZ661" s="31"/>
      <c r="EA661" s="31"/>
      <c r="EB661" s="31"/>
      <c r="EC661" s="31"/>
      <c r="ED661" s="31"/>
      <c r="EE661" s="31"/>
      <c r="EF661" s="31"/>
      <c r="EG661" s="31"/>
      <c r="EH661" s="31"/>
      <c r="EI661" s="31"/>
      <c r="EJ661" s="31"/>
      <c r="EK661" s="31"/>
      <c r="EL661" s="31"/>
      <c r="EM661" s="31"/>
      <c r="EN661" s="31"/>
      <c r="EO661" s="31"/>
      <c r="EP661" s="31"/>
      <c r="EQ661" s="31"/>
      <c r="ER661" s="31"/>
      <c r="ES661" s="31"/>
      <c r="ET661" s="31"/>
      <c r="EU661" s="31"/>
      <c r="EV661" s="31"/>
      <c r="EW661" s="31"/>
      <c r="EX661" s="31"/>
      <c r="EY661" s="31"/>
      <c r="EZ661" s="31"/>
      <c r="FA661" s="31"/>
      <c r="FB661" s="31"/>
      <c r="FC661" s="31"/>
      <c r="FD661" s="31"/>
      <c r="FE661" s="31"/>
      <c r="FF661" s="31"/>
      <c r="FG661" s="31"/>
      <c r="FH661" s="31"/>
      <c r="FI661" s="31"/>
      <c r="FJ661" s="31"/>
      <c r="FK661" s="31"/>
      <c r="FL661" s="31"/>
      <c r="FM661" s="31"/>
      <c r="FN661" s="31"/>
      <c r="FO661" s="31"/>
      <c r="FP661" s="31"/>
      <c r="FQ661" s="31"/>
      <c r="FR661" s="31"/>
      <c r="FS661" s="31"/>
      <c r="FT661" s="31"/>
      <c r="FU661" s="31"/>
      <c r="FV661" s="31"/>
      <c r="FW661" s="31"/>
      <c r="FX661" s="31"/>
      <c r="FY661" s="31"/>
      <c r="FZ661" s="31"/>
      <c r="GA661" s="31"/>
      <c r="GB661" s="31"/>
      <c r="GC661" s="31"/>
      <c r="GD661" s="31"/>
      <c r="GE661" s="31"/>
      <c r="GF661" s="31"/>
      <c r="GG661" s="31"/>
      <c r="GH661" s="31"/>
      <c r="GI661" s="31"/>
      <c r="GJ661" s="31"/>
      <c r="GK661" s="31"/>
      <c r="GL661" s="31"/>
      <c r="GM661" s="31"/>
      <c r="GN661" s="31"/>
      <c r="GO661" s="31"/>
      <c r="GP661" s="31"/>
      <c r="GQ661" s="31"/>
      <c r="GR661" s="31"/>
      <c r="GS661" s="31"/>
      <c r="GT661" s="31"/>
      <c r="GU661" s="31"/>
      <c r="GV661" s="31"/>
      <c r="GW661" s="31"/>
      <c r="GX661" s="31"/>
      <c r="GY661" s="31"/>
      <c r="GZ661" s="31"/>
      <c r="HA661" s="31"/>
      <c r="HB661" s="31"/>
      <c r="HC661" s="31"/>
      <c r="HD661" s="31"/>
      <c r="HE661" s="31"/>
      <c r="HF661" s="31"/>
      <c r="HG661" s="31"/>
      <c r="HH661" s="31"/>
      <c r="HI661" s="31"/>
      <c r="HJ661" s="31"/>
      <c r="HK661" s="31"/>
      <c r="HL661" s="31"/>
      <c r="HM661" s="31"/>
      <c r="HN661" s="31"/>
      <c r="HO661" s="31"/>
      <c r="HP661" s="31"/>
      <c r="HQ661" s="31"/>
      <c r="HR661" s="31"/>
      <c r="HS661" s="31"/>
      <c r="HT661" s="31"/>
      <c r="HU661" s="31"/>
      <c r="HV661" s="31"/>
      <c r="HW661" s="31"/>
      <c r="HX661" s="31"/>
      <c r="HY661" s="31"/>
      <c r="HZ661" s="31"/>
      <c r="IA661" s="31"/>
      <c r="IB661" s="31"/>
      <c r="IC661" s="31"/>
      <c r="ID661" s="31"/>
      <c r="IE661" s="31"/>
      <c r="IF661" s="31"/>
      <c r="IG661" s="31"/>
      <c r="IV661" s="68"/>
      <c r="XFD661" s="121"/>
    </row>
    <row r="662" spans="1:256 16384:16384" ht="49.8" hidden="1" customHeight="1" x14ac:dyDescent="0.25">
      <c r="A662" s="67">
        <f t="shared" si="14"/>
        <v>659</v>
      </c>
      <c r="B662" s="31" t="e">
        <f>VLOOKUP(R662,Háttér!B$9:G$20,6,0)</f>
        <v>#N/A</v>
      </c>
      <c r="C662" s="38"/>
      <c r="D662" s="32"/>
      <c r="E662" s="65"/>
      <c r="F662" s="33"/>
      <c r="G662" s="108"/>
      <c r="H662" s="69"/>
      <c r="I662" s="34"/>
      <c r="J662" s="34"/>
      <c r="K662" s="35"/>
      <c r="L662" s="35"/>
      <c r="M662" s="39"/>
      <c r="N662" s="52"/>
      <c r="O662" s="36"/>
      <c r="P662" s="31"/>
      <c r="Q662" s="55"/>
      <c r="R662" s="56"/>
      <c r="S662" s="56"/>
      <c r="T662" s="56"/>
      <c r="U662" s="57"/>
      <c r="V662" s="56"/>
      <c r="W662" s="56"/>
      <c r="X662" s="56"/>
      <c r="Y662" s="56"/>
      <c r="Z662" s="56"/>
      <c r="AA662" s="57"/>
      <c r="AB662" s="56"/>
      <c r="AC662" s="64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31"/>
      <c r="AW662" s="31"/>
      <c r="AX662" s="31"/>
      <c r="AY662" s="31"/>
      <c r="AZ662" s="31"/>
      <c r="BA662" s="31"/>
      <c r="BB662" s="31"/>
      <c r="BC662" s="31"/>
      <c r="BD662" s="31"/>
      <c r="BE662" s="31"/>
      <c r="BF662" s="31"/>
      <c r="BG662" s="31"/>
      <c r="BH662" s="31"/>
      <c r="BI662" s="31"/>
      <c r="BJ662" s="31"/>
      <c r="BK662" s="31"/>
      <c r="BL662" s="31"/>
      <c r="BM662" s="31"/>
      <c r="BN662" s="31"/>
      <c r="BO662" s="31"/>
      <c r="BP662" s="31"/>
      <c r="BQ662" s="31"/>
      <c r="BR662" s="31"/>
      <c r="BS662" s="31"/>
      <c r="BT662" s="31"/>
      <c r="BU662" s="31"/>
      <c r="BV662" s="31"/>
      <c r="BW662" s="31"/>
      <c r="BX662" s="31"/>
      <c r="BY662" s="31"/>
      <c r="BZ662" s="31"/>
      <c r="CA662" s="31"/>
      <c r="CB662" s="31"/>
      <c r="CC662" s="31"/>
      <c r="CD662" s="31"/>
      <c r="CE662" s="31"/>
      <c r="CF662" s="31"/>
      <c r="CG662" s="31"/>
      <c r="CH662" s="31"/>
      <c r="CI662" s="31"/>
      <c r="CJ662" s="31"/>
      <c r="CK662" s="31"/>
      <c r="CL662" s="31"/>
      <c r="CM662" s="31"/>
      <c r="CN662" s="31"/>
      <c r="CO662" s="31"/>
      <c r="CP662" s="31"/>
      <c r="CQ662" s="31"/>
      <c r="CR662" s="31"/>
      <c r="CS662" s="31"/>
      <c r="CT662" s="31"/>
      <c r="CU662" s="31"/>
      <c r="CV662" s="31"/>
      <c r="CW662" s="31"/>
      <c r="CX662" s="31"/>
      <c r="CY662" s="31"/>
      <c r="CZ662" s="31"/>
      <c r="DA662" s="31"/>
      <c r="DB662" s="31"/>
      <c r="DC662" s="31"/>
      <c r="DD662" s="31"/>
      <c r="DE662" s="31"/>
      <c r="DF662" s="31"/>
      <c r="DG662" s="31"/>
      <c r="DH662" s="31"/>
      <c r="DI662" s="31"/>
      <c r="DJ662" s="31"/>
      <c r="DK662" s="31"/>
      <c r="DL662" s="31"/>
      <c r="DM662" s="31"/>
      <c r="DN662" s="31"/>
      <c r="DO662" s="31"/>
      <c r="DP662" s="31"/>
      <c r="DQ662" s="31"/>
      <c r="DR662" s="31"/>
      <c r="DS662" s="31"/>
      <c r="DT662" s="31"/>
      <c r="DU662" s="31"/>
      <c r="DV662" s="31"/>
      <c r="DW662" s="31"/>
      <c r="DX662" s="31"/>
      <c r="DY662" s="31"/>
      <c r="DZ662" s="31"/>
      <c r="EA662" s="31"/>
      <c r="EB662" s="31"/>
      <c r="EC662" s="31"/>
      <c r="ED662" s="31"/>
      <c r="EE662" s="31"/>
      <c r="EF662" s="31"/>
      <c r="EG662" s="31"/>
      <c r="EH662" s="31"/>
      <c r="EI662" s="31"/>
      <c r="EJ662" s="31"/>
      <c r="EK662" s="31"/>
      <c r="EL662" s="31"/>
      <c r="EM662" s="31"/>
      <c r="EN662" s="31"/>
      <c r="EO662" s="31"/>
      <c r="EP662" s="31"/>
      <c r="EQ662" s="31"/>
      <c r="ER662" s="31"/>
      <c r="ES662" s="31"/>
      <c r="ET662" s="31"/>
      <c r="EU662" s="31"/>
      <c r="EV662" s="31"/>
      <c r="EW662" s="31"/>
      <c r="EX662" s="31"/>
      <c r="EY662" s="31"/>
      <c r="EZ662" s="31"/>
      <c r="FA662" s="31"/>
      <c r="FB662" s="31"/>
      <c r="FC662" s="31"/>
      <c r="FD662" s="31"/>
      <c r="FE662" s="31"/>
      <c r="FF662" s="31"/>
      <c r="FG662" s="31"/>
      <c r="FH662" s="31"/>
      <c r="FI662" s="31"/>
      <c r="FJ662" s="31"/>
      <c r="FK662" s="31"/>
      <c r="FL662" s="31"/>
      <c r="FM662" s="31"/>
      <c r="FN662" s="31"/>
      <c r="FO662" s="31"/>
      <c r="FP662" s="31"/>
      <c r="FQ662" s="31"/>
      <c r="FR662" s="31"/>
      <c r="FS662" s="31"/>
      <c r="FT662" s="31"/>
      <c r="FU662" s="31"/>
      <c r="FV662" s="31"/>
      <c r="FW662" s="31"/>
      <c r="FX662" s="31"/>
      <c r="FY662" s="31"/>
      <c r="FZ662" s="31"/>
      <c r="GA662" s="31"/>
      <c r="GB662" s="31"/>
      <c r="GC662" s="31"/>
      <c r="GD662" s="31"/>
      <c r="GE662" s="31"/>
      <c r="GF662" s="31"/>
      <c r="GG662" s="31"/>
      <c r="GH662" s="31"/>
      <c r="GI662" s="31"/>
      <c r="GJ662" s="31"/>
      <c r="GK662" s="31"/>
      <c r="GL662" s="31"/>
      <c r="GM662" s="31"/>
      <c r="GN662" s="31"/>
      <c r="GO662" s="31"/>
      <c r="GP662" s="31"/>
      <c r="GQ662" s="31"/>
      <c r="GR662" s="31"/>
      <c r="GS662" s="31"/>
      <c r="GT662" s="31"/>
      <c r="GU662" s="31"/>
      <c r="GV662" s="31"/>
      <c r="GW662" s="31"/>
      <c r="GX662" s="31"/>
      <c r="GY662" s="31"/>
      <c r="GZ662" s="31"/>
      <c r="HA662" s="31"/>
      <c r="HB662" s="31"/>
      <c r="HC662" s="31"/>
      <c r="HD662" s="31"/>
      <c r="HE662" s="31"/>
      <c r="HF662" s="31"/>
      <c r="HG662" s="31"/>
      <c r="HH662" s="31"/>
      <c r="HI662" s="31"/>
      <c r="HJ662" s="31"/>
      <c r="HK662" s="31"/>
      <c r="HL662" s="31"/>
      <c r="HM662" s="31"/>
      <c r="HN662" s="31"/>
      <c r="HO662" s="31"/>
      <c r="HP662" s="31"/>
      <c r="HQ662" s="31"/>
      <c r="HR662" s="31"/>
      <c r="HS662" s="31"/>
      <c r="HT662" s="31"/>
      <c r="HU662" s="31"/>
      <c r="HV662" s="31"/>
      <c r="HW662" s="31"/>
      <c r="HX662" s="31"/>
      <c r="HY662" s="31"/>
      <c r="HZ662" s="31"/>
      <c r="IA662" s="31"/>
      <c r="IB662" s="31"/>
      <c r="IC662" s="31"/>
      <c r="ID662" s="31"/>
      <c r="IE662" s="31"/>
      <c r="IF662" s="31"/>
      <c r="IG662" s="31"/>
      <c r="IV662" s="68"/>
      <c r="XFD662" s="121"/>
    </row>
    <row r="663" spans="1:256 16384:16384" ht="49.8" hidden="1" customHeight="1" x14ac:dyDescent="0.25">
      <c r="A663" s="67">
        <f t="shared" si="14"/>
        <v>660</v>
      </c>
      <c r="B663" s="31" t="e">
        <f>VLOOKUP(R663,Háttér!B$9:G$20,6,0)</f>
        <v>#N/A</v>
      </c>
      <c r="C663" s="38"/>
      <c r="D663" s="32"/>
      <c r="E663" s="65"/>
      <c r="F663" s="33"/>
      <c r="G663" s="108"/>
      <c r="H663" s="69"/>
      <c r="I663" s="34"/>
      <c r="J663" s="34"/>
      <c r="K663" s="35"/>
      <c r="L663" s="35"/>
      <c r="M663" s="39"/>
      <c r="N663" s="52"/>
      <c r="O663" s="36"/>
      <c r="P663" s="31"/>
      <c r="Q663" s="55"/>
      <c r="R663" s="56"/>
      <c r="S663" s="56"/>
      <c r="T663" s="56"/>
      <c r="U663" s="57"/>
      <c r="V663" s="56"/>
      <c r="W663" s="56"/>
      <c r="X663" s="56"/>
      <c r="Y663" s="56"/>
      <c r="Z663" s="56"/>
      <c r="AA663" s="57"/>
      <c r="AB663" s="56"/>
      <c r="AC663" s="64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31"/>
      <c r="AW663" s="31"/>
      <c r="AX663" s="31"/>
      <c r="AY663" s="31"/>
      <c r="AZ663" s="31"/>
      <c r="BA663" s="31"/>
      <c r="BB663" s="31"/>
      <c r="BC663" s="31"/>
      <c r="BD663" s="31"/>
      <c r="BE663" s="31"/>
      <c r="BF663" s="31"/>
      <c r="BG663" s="31"/>
      <c r="BH663" s="31"/>
      <c r="BI663" s="31"/>
      <c r="BJ663" s="31"/>
      <c r="BK663" s="31"/>
      <c r="BL663" s="31"/>
      <c r="BM663" s="31"/>
      <c r="BN663" s="31"/>
      <c r="BO663" s="31"/>
      <c r="BP663" s="31"/>
      <c r="BQ663" s="31"/>
      <c r="BR663" s="31"/>
      <c r="BS663" s="31"/>
      <c r="BT663" s="31"/>
      <c r="BU663" s="31"/>
      <c r="BV663" s="31"/>
      <c r="BW663" s="31"/>
      <c r="BX663" s="31"/>
      <c r="BY663" s="31"/>
      <c r="BZ663" s="31"/>
      <c r="CA663" s="31"/>
      <c r="CB663" s="31"/>
      <c r="CC663" s="31"/>
      <c r="CD663" s="31"/>
      <c r="CE663" s="31"/>
      <c r="CF663" s="31"/>
      <c r="CG663" s="31"/>
      <c r="CH663" s="31"/>
      <c r="CI663" s="31"/>
      <c r="CJ663" s="31"/>
      <c r="CK663" s="31"/>
      <c r="CL663" s="31"/>
      <c r="CM663" s="31"/>
      <c r="CN663" s="31"/>
      <c r="CO663" s="31"/>
      <c r="CP663" s="31"/>
      <c r="CQ663" s="31"/>
      <c r="CR663" s="31"/>
      <c r="CS663" s="31"/>
      <c r="CT663" s="31"/>
      <c r="CU663" s="31"/>
      <c r="CV663" s="31"/>
      <c r="CW663" s="31"/>
      <c r="CX663" s="31"/>
      <c r="CY663" s="31"/>
      <c r="CZ663" s="31"/>
      <c r="DA663" s="31"/>
      <c r="DB663" s="31"/>
      <c r="DC663" s="31"/>
      <c r="DD663" s="31"/>
      <c r="DE663" s="31"/>
      <c r="DF663" s="31"/>
      <c r="DG663" s="31"/>
      <c r="DH663" s="31"/>
      <c r="DI663" s="31"/>
      <c r="DJ663" s="31"/>
      <c r="DK663" s="31"/>
      <c r="DL663" s="31"/>
      <c r="DM663" s="31"/>
      <c r="DN663" s="31"/>
      <c r="DO663" s="31"/>
      <c r="DP663" s="31"/>
      <c r="DQ663" s="31"/>
      <c r="DR663" s="31"/>
      <c r="DS663" s="31"/>
      <c r="DT663" s="31"/>
      <c r="DU663" s="31"/>
      <c r="DV663" s="31"/>
      <c r="DW663" s="31"/>
      <c r="DX663" s="31"/>
      <c r="DY663" s="31"/>
      <c r="DZ663" s="31"/>
      <c r="EA663" s="31"/>
      <c r="EB663" s="31"/>
      <c r="EC663" s="31"/>
      <c r="ED663" s="31"/>
      <c r="EE663" s="31"/>
      <c r="EF663" s="31"/>
      <c r="EG663" s="31"/>
      <c r="EH663" s="31"/>
      <c r="EI663" s="31"/>
      <c r="EJ663" s="31"/>
      <c r="EK663" s="31"/>
      <c r="EL663" s="31"/>
      <c r="EM663" s="31"/>
      <c r="EN663" s="31"/>
      <c r="EO663" s="31"/>
      <c r="EP663" s="31"/>
      <c r="EQ663" s="31"/>
      <c r="ER663" s="31"/>
      <c r="ES663" s="31"/>
      <c r="ET663" s="31"/>
      <c r="EU663" s="31"/>
      <c r="EV663" s="31"/>
      <c r="EW663" s="31"/>
      <c r="EX663" s="31"/>
      <c r="EY663" s="31"/>
      <c r="EZ663" s="31"/>
      <c r="FA663" s="31"/>
      <c r="FB663" s="31"/>
      <c r="FC663" s="31"/>
      <c r="FD663" s="31"/>
      <c r="FE663" s="31"/>
      <c r="FF663" s="31"/>
      <c r="FG663" s="31"/>
      <c r="FH663" s="31"/>
      <c r="FI663" s="31"/>
      <c r="FJ663" s="31"/>
      <c r="FK663" s="31"/>
      <c r="FL663" s="31"/>
      <c r="FM663" s="31"/>
      <c r="FN663" s="31"/>
      <c r="FO663" s="31"/>
      <c r="FP663" s="31"/>
      <c r="FQ663" s="31"/>
      <c r="FR663" s="31"/>
      <c r="FS663" s="31"/>
      <c r="FT663" s="31"/>
      <c r="FU663" s="31"/>
      <c r="FV663" s="31"/>
      <c r="FW663" s="31"/>
      <c r="FX663" s="31"/>
      <c r="FY663" s="31"/>
      <c r="FZ663" s="31"/>
      <c r="GA663" s="31"/>
      <c r="GB663" s="31"/>
      <c r="GC663" s="31"/>
      <c r="GD663" s="31"/>
      <c r="GE663" s="31"/>
      <c r="GF663" s="31"/>
      <c r="GG663" s="31"/>
      <c r="GH663" s="31"/>
      <c r="GI663" s="31"/>
      <c r="GJ663" s="31"/>
      <c r="GK663" s="31"/>
      <c r="GL663" s="31"/>
      <c r="GM663" s="31"/>
      <c r="GN663" s="31"/>
      <c r="GO663" s="31"/>
      <c r="GP663" s="31"/>
      <c r="GQ663" s="31"/>
      <c r="GR663" s="31"/>
      <c r="GS663" s="31"/>
      <c r="GT663" s="31"/>
      <c r="GU663" s="31"/>
      <c r="GV663" s="31"/>
      <c r="GW663" s="31"/>
      <c r="GX663" s="31"/>
      <c r="GY663" s="31"/>
      <c r="GZ663" s="31"/>
      <c r="HA663" s="31"/>
      <c r="HB663" s="31"/>
      <c r="HC663" s="31"/>
      <c r="HD663" s="31"/>
      <c r="HE663" s="31"/>
      <c r="HF663" s="31"/>
      <c r="HG663" s="31"/>
      <c r="HH663" s="31"/>
      <c r="HI663" s="31"/>
      <c r="HJ663" s="31"/>
      <c r="HK663" s="31"/>
      <c r="HL663" s="31"/>
      <c r="HM663" s="31"/>
      <c r="HN663" s="31"/>
      <c r="HO663" s="31"/>
      <c r="HP663" s="31"/>
      <c r="HQ663" s="31"/>
      <c r="HR663" s="31"/>
      <c r="HS663" s="31"/>
      <c r="HT663" s="31"/>
      <c r="HU663" s="31"/>
      <c r="HV663" s="31"/>
      <c r="HW663" s="31"/>
      <c r="HX663" s="31"/>
      <c r="HY663" s="31"/>
      <c r="HZ663" s="31"/>
      <c r="IA663" s="31"/>
      <c r="IB663" s="31"/>
      <c r="IC663" s="31"/>
      <c r="ID663" s="31"/>
      <c r="IE663" s="31"/>
      <c r="IF663" s="31"/>
      <c r="IG663" s="31"/>
      <c r="IV663" s="68"/>
      <c r="XFD663" s="121"/>
    </row>
    <row r="664" spans="1:256 16384:16384" ht="49.8" hidden="1" customHeight="1" x14ac:dyDescent="0.25">
      <c r="A664" s="67">
        <f t="shared" si="14"/>
        <v>661</v>
      </c>
      <c r="B664" s="31" t="e">
        <f>VLOOKUP(R664,Háttér!B$9:G$20,6,0)</f>
        <v>#N/A</v>
      </c>
      <c r="C664" s="38"/>
      <c r="D664" s="32"/>
      <c r="E664" s="65"/>
      <c r="F664" s="33"/>
      <c r="G664" s="108"/>
      <c r="H664" s="69"/>
      <c r="I664" s="34"/>
      <c r="J664" s="34"/>
      <c r="K664" s="35"/>
      <c r="L664" s="35"/>
      <c r="M664" s="39"/>
      <c r="N664" s="52"/>
      <c r="O664" s="36"/>
      <c r="P664" s="31"/>
      <c r="Q664" s="55"/>
      <c r="R664" s="56"/>
      <c r="S664" s="56"/>
      <c r="T664" s="56"/>
      <c r="U664" s="57"/>
      <c r="V664" s="56"/>
      <c r="W664" s="56"/>
      <c r="X664" s="56"/>
      <c r="Y664" s="56"/>
      <c r="Z664" s="56"/>
      <c r="AA664" s="57"/>
      <c r="AB664" s="56"/>
      <c r="AC664" s="64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31"/>
      <c r="AW664" s="31"/>
      <c r="AX664" s="31"/>
      <c r="AY664" s="31"/>
      <c r="AZ664" s="31"/>
      <c r="BA664" s="31"/>
      <c r="BB664" s="31"/>
      <c r="BC664" s="31"/>
      <c r="BD664" s="31"/>
      <c r="BE664" s="31"/>
      <c r="BF664" s="31"/>
      <c r="BG664" s="31"/>
      <c r="BH664" s="31"/>
      <c r="BI664" s="31"/>
      <c r="BJ664" s="31"/>
      <c r="BK664" s="31"/>
      <c r="BL664" s="31"/>
      <c r="BM664" s="31"/>
      <c r="BN664" s="31"/>
      <c r="BO664" s="31"/>
      <c r="BP664" s="31"/>
      <c r="BQ664" s="31"/>
      <c r="BR664" s="31"/>
      <c r="BS664" s="31"/>
      <c r="BT664" s="31"/>
      <c r="BU664" s="31"/>
      <c r="BV664" s="31"/>
      <c r="BW664" s="31"/>
      <c r="BX664" s="31"/>
      <c r="BY664" s="31"/>
      <c r="BZ664" s="31"/>
      <c r="CA664" s="31"/>
      <c r="CB664" s="31"/>
      <c r="CC664" s="31"/>
      <c r="CD664" s="31"/>
      <c r="CE664" s="31"/>
      <c r="CF664" s="31"/>
      <c r="CG664" s="31"/>
      <c r="CH664" s="31"/>
      <c r="CI664" s="31"/>
      <c r="CJ664" s="31"/>
      <c r="CK664" s="31"/>
      <c r="CL664" s="31"/>
      <c r="CM664" s="31"/>
      <c r="CN664" s="31"/>
      <c r="CO664" s="31"/>
      <c r="CP664" s="31"/>
      <c r="CQ664" s="31"/>
      <c r="CR664" s="31"/>
      <c r="CS664" s="31"/>
      <c r="CT664" s="31"/>
      <c r="CU664" s="31"/>
      <c r="CV664" s="31"/>
      <c r="CW664" s="31"/>
      <c r="CX664" s="31"/>
      <c r="CY664" s="31"/>
      <c r="CZ664" s="31"/>
      <c r="DA664" s="31"/>
      <c r="DB664" s="31"/>
      <c r="DC664" s="31"/>
      <c r="DD664" s="31"/>
      <c r="DE664" s="31"/>
      <c r="DF664" s="31"/>
      <c r="DG664" s="31"/>
      <c r="DH664" s="31"/>
      <c r="DI664" s="31"/>
      <c r="DJ664" s="31"/>
      <c r="DK664" s="31"/>
      <c r="DL664" s="31"/>
      <c r="DM664" s="31"/>
      <c r="DN664" s="31"/>
      <c r="DO664" s="31"/>
      <c r="DP664" s="31"/>
      <c r="DQ664" s="31"/>
      <c r="DR664" s="31"/>
      <c r="DS664" s="31"/>
      <c r="DT664" s="31"/>
      <c r="DU664" s="31"/>
      <c r="DV664" s="31"/>
      <c r="DW664" s="31"/>
      <c r="DX664" s="31"/>
      <c r="DY664" s="31"/>
      <c r="DZ664" s="31"/>
      <c r="EA664" s="31"/>
      <c r="EB664" s="31"/>
      <c r="EC664" s="31"/>
      <c r="ED664" s="31"/>
      <c r="EE664" s="31"/>
      <c r="EF664" s="31"/>
      <c r="EG664" s="31"/>
      <c r="EH664" s="31"/>
      <c r="EI664" s="31"/>
      <c r="EJ664" s="31"/>
      <c r="EK664" s="31"/>
      <c r="EL664" s="31"/>
      <c r="EM664" s="31"/>
      <c r="EN664" s="31"/>
      <c r="EO664" s="31"/>
      <c r="EP664" s="31"/>
      <c r="EQ664" s="31"/>
      <c r="ER664" s="31"/>
      <c r="ES664" s="31"/>
      <c r="ET664" s="31"/>
      <c r="EU664" s="31"/>
      <c r="EV664" s="31"/>
      <c r="EW664" s="31"/>
      <c r="EX664" s="31"/>
      <c r="EY664" s="31"/>
      <c r="EZ664" s="31"/>
      <c r="FA664" s="31"/>
      <c r="FB664" s="31"/>
      <c r="FC664" s="31"/>
      <c r="FD664" s="31"/>
      <c r="FE664" s="31"/>
      <c r="FF664" s="31"/>
      <c r="FG664" s="31"/>
      <c r="FH664" s="31"/>
      <c r="FI664" s="31"/>
      <c r="FJ664" s="31"/>
      <c r="FK664" s="31"/>
      <c r="FL664" s="31"/>
      <c r="FM664" s="31"/>
      <c r="FN664" s="31"/>
      <c r="FO664" s="31"/>
      <c r="FP664" s="31"/>
      <c r="FQ664" s="31"/>
      <c r="FR664" s="31"/>
      <c r="FS664" s="31"/>
      <c r="FT664" s="31"/>
      <c r="FU664" s="31"/>
      <c r="FV664" s="31"/>
      <c r="FW664" s="31"/>
      <c r="FX664" s="31"/>
      <c r="FY664" s="31"/>
      <c r="FZ664" s="31"/>
      <c r="GA664" s="31"/>
      <c r="GB664" s="31"/>
      <c r="GC664" s="31"/>
      <c r="GD664" s="31"/>
      <c r="GE664" s="31"/>
      <c r="GF664" s="31"/>
      <c r="GG664" s="31"/>
      <c r="GH664" s="31"/>
      <c r="GI664" s="31"/>
      <c r="GJ664" s="31"/>
      <c r="GK664" s="31"/>
      <c r="GL664" s="31"/>
      <c r="GM664" s="31"/>
      <c r="GN664" s="31"/>
      <c r="GO664" s="31"/>
      <c r="GP664" s="31"/>
      <c r="GQ664" s="31"/>
      <c r="GR664" s="31"/>
      <c r="GS664" s="31"/>
      <c r="GT664" s="31"/>
      <c r="GU664" s="31"/>
      <c r="GV664" s="31"/>
      <c r="GW664" s="31"/>
      <c r="GX664" s="31"/>
      <c r="GY664" s="31"/>
      <c r="GZ664" s="31"/>
      <c r="HA664" s="31"/>
      <c r="HB664" s="31"/>
      <c r="HC664" s="31"/>
      <c r="HD664" s="31"/>
      <c r="HE664" s="31"/>
      <c r="HF664" s="31"/>
      <c r="HG664" s="31"/>
      <c r="HH664" s="31"/>
      <c r="HI664" s="31"/>
      <c r="HJ664" s="31"/>
      <c r="HK664" s="31"/>
      <c r="HL664" s="31"/>
      <c r="HM664" s="31"/>
      <c r="HN664" s="31"/>
      <c r="HO664" s="31"/>
      <c r="HP664" s="31"/>
      <c r="HQ664" s="31"/>
      <c r="HR664" s="31"/>
      <c r="HS664" s="31"/>
      <c r="HT664" s="31"/>
      <c r="HU664" s="31"/>
      <c r="HV664" s="31"/>
      <c r="HW664" s="31"/>
      <c r="HX664" s="31"/>
      <c r="HY664" s="31"/>
      <c r="HZ664" s="31"/>
      <c r="IA664" s="31"/>
      <c r="IB664" s="31"/>
      <c r="IC664" s="31"/>
      <c r="ID664" s="31"/>
      <c r="IE664" s="31"/>
      <c r="IF664" s="31"/>
      <c r="IG664" s="31"/>
      <c r="IV664" s="68"/>
      <c r="XFD664" s="121"/>
    </row>
    <row r="665" spans="1:256 16384:16384" ht="49.8" hidden="1" customHeight="1" x14ac:dyDescent="0.25">
      <c r="A665" s="67">
        <f t="shared" si="14"/>
        <v>662</v>
      </c>
      <c r="B665" s="31" t="e">
        <f>VLOOKUP(R665,Háttér!B$9:G$20,6,0)</f>
        <v>#N/A</v>
      </c>
      <c r="C665" s="38"/>
      <c r="D665" s="32"/>
      <c r="E665" s="65"/>
      <c r="F665" s="33"/>
      <c r="G665" s="108"/>
      <c r="H665" s="69"/>
      <c r="I665" s="34"/>
      <c r="J665" s="34"/>
      <c r="K665" s="35"/>
      <c r="L665" s="35"/>
      <c r="M665" s="39"/>
      <c r="N665" s="52"/>
      <c r="O665" s="36"/>
      <c r="P665" s="31"/>
      <c r="Q665" s="55"/>
      <c r="R665" s="56"/>
      <c r="S665" s="56"/>
      <c r="T665" s="56"/>
      <c r="U665" s="57"/>
      <c r="V665" s="56"/>
      <c r="W665" s="56"/>
      <c r="X665" s="56"/>
      <c r="Y665" s="56"/>
      <c r="Z665" s="56"/>
      <c r="AA665" s="57"/>
      <c r="AB665" s="56"/>
      <c r="AC665" s="64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31"/>
      <c r="AW665" s="31"/>
      <c r="AX665" s="31"/>
      <c r="AY665" s="31"/>
      <c r="AZ665" s="31"/>
      <c r="BA665" s="31"/>
      <c r="BB665" s="31"/>
      <c r="BC665" s="31"/>
      <c r="BD665" s="31"/>
      <c r="BE665" s="31"/>
      <c r="BF665" s="31"/>
      <c r="BG665" s="31"/>
      <c r="BH665" s="31"/>
      <c r="BI665" s="31"/>
      <c r="BJ665" s="31"/>
      <c r="BK665" s="31"/>
      <c r="BL665" s="31"/>
      <c r="BM665" s="31"/>
      <c r="BN665" s="31"/>
      <c r="BO665" s="31"/>
      <c r="BP665" s="31"/>
      <c r="BQ665" s="31"/>
      <c r="BR665" s="31"/>
      <c r="BS665" s="31"/>
      <c r="BT665" s="31"/>
      <c r="BU665" s="31"/>
      <c r="BV665" s="31"/>
      <c r="BW665" s="31"/>
      <c r="BX665" s="31"/>
      <c r="BY665" s="31"/>
      <c r="BZ665" s="31"/>
      <c r="CA665" s="31"/>
      <c r="CB665" s="31"/>
      <c r="CC665" s="31"/>
      <c r="CD665" s="31"/>
      <c r="CE665" s="31"/>
      <c r="CF665" s="31"/>
      <c r="CG665" s="31"/>
      <c r="CH665" s="31"/>
      <c r="CI665" s="31"/>
      <c r="CJ665" s="31"/>
      <c r="CK665" s="31"/>
      <c r="CL665" s="31"/>
      <c r="CM665" s="31"/>
      <c r="CN665" s="31"/>
      <c r="CO665" s="31"/>
      <c r="CP665" s="31"/>
      <c r="CQ665" s="31"/>
      <c r="CR665" s="31"/>
      <c r="CS665" s="31"/>
      <c r="CT665" s="31"/>
      <c r="CU665" s="31"/>
      <c r="CV665" s="31"/>
      <c r="CW665" s="31"/>
      <c r="CX665" s="31"/>
      <c r="CY665" s="31"/>
      <c r="CZ665" s="31"/>
      <c r="DA665" s="31"/>
      <c r="DB665" s="31"/>
      <c r="DC665" s="31"/>
      <c r="DD665" s="31"/>
      <c r="DE665" s="31"/>
      <c r="DF665" s="31"/>
      <c r="DG665" s="31"/>
      <c r="DH665" s="31"/>
      <c r="DI665" s="31"/>
      <c r="DJ665" s="31"/>
      <c r="DK665" s="31"/>
      <c r="DL665" s="31"/>
      <c r="DM665" s="31"/>
      <c r="DN665" s="31"/>
      <c r="DO665" s="31"/>
      <c r="DP665" s="31"/>
      <c r="DQ665" s="31"/>
      <c r="DR665" s="31"/>
      <c r="DS665" s="31"/>
      <c r="DT665" s="31"/>
      <c r="DU665" s="31"/>
      <c r="DV665" s="31"/>
      <c r="DW665" s="31"/>
      <c r="DX665" s="31"/>
      <c r="DY665" s="31"/>
      <c r="DZ665" s="31"/>
      <c r="EA665" s="31"/>
      <c r="EB665" s="31"/>
      <c r="EC665" s="31"/>
      <c r="ED665" s="31"/>
      <c r="EE665" s="31"/>
      <c r="EF665" s="31"/>
      <c r="EG665" s="31"/>
      <c r="EH665" s="31"/>
      <c r="EI665" s="31"/>
      <c r="EJ665" s="31"/>
      <c r="EK665" s="31"/>
      <c r="EL665" s="31"/>
      <c r="EM665" s="31"/>
      <c r="EN665" s="31"/>
      <c r="EO665" s="31"/>
      <c r="EP665" s="31"/>
      <c r="EQ665" s="31"/>
      <c r="ER665" s="31"/>
      <c r="ES665" s="31"/>
      <c r="ET665" s="31"/>
      <c r="EU665" s="31"/>
      <c r="EV665" s="31"/>
      <c r="EW665" s="31"/>
      <c r="EX665" s="31"/>
      <c r="EY665" s="31"/>
      <c r="EZ665" s="31"/>
      <c r="FA665" s="31"/>
      <c r="FB665" s="31"/>
      <c r="FC665" s="31"/>
      <c r="FD665" s="31"/>
      <c r="FE665" s="31"/>
      <c r="FF665" s="31"/>
      <c r="FG665" s="31"/>
      <c r="FH665" s="31"/>
      <c r="FI665" s="31"/>
      <c r="FJ665" s="31"/>
      <c r="FK665" s="31"/>
      <c r="FL665" s="31"/>
      <c r="FM665" s="31"/>
      <c r="FN665" s="31"/>
      <c r="FO665" s="31"/>
      <c r="FP665" s="31"/>
      <c r="FQ665" s="31"/>
      <c r="FR665" s="31"/>
      <c r="FS665" s="31"/>
      <c r="FT665" s="31"/>
      <c r="FU665" s="31"/>
      <c r="FV665" s="31"/>
      <c r="FW665" s="31"/>
      <c r="FX665" s="31"/>
      <c r="FY665" s="31"/>
      <c r="FZ665" s="31"/>
      <c r="GA665" s="31"/>
      <c r="GB665" s="31"/>
      <c r="GC665" s="31"/>
      <c r="GD665" s="31"/>
      <c r="GE665" s="31"/>
      <c r="GF665" s="31"/>
      <c r="GG665" s="31"/>
      <c r="GH665" s="31"/>
      <c r="GI665" s="31"/>
      <c r="GJ665" s="31"/>
      <c r="GK665" s="31"/>
      <c r="GL665" s="31"/>
      <c r="GM665" s="31"/>
      <c r="GN665" s="31"/>
      <c r="GO665" s="31"/>
      <c r="GP665" s="31"/>
      <c r="GQ665" s="31"/>
      <c r="GR665" s="31"/>
      <c r="GS665" s="31"/>
      <c r="GT665" s="31"/>
      <c r="GU665" s="31"/>
      <c r="GV665" s="31"/>
      <c r="GW665" s="31"/>
      <c r="GX665" s="31"/>
      <c r="GY665" s="31"/>
      <c r="GZ665" s="31"/>
      <c r="HA665" s="31"/>
      <c r="HB665" s="31"/>
      <c r="HC665" s="31"/>
      <c r="HD665" s="31"/>
      <c r="HE665" s="31"/>
      <c r="HF665" s="31"/>
      <c r="HG665" s="31"/>
      <c r="HH665" s="31"/>
      <c r="HI665" s="31"/>
      <c r="HJ665" s="31"/>
      <c r="HK665" s="31"/>
      <c r="HL665" s="31"/>
      <c r="HM665" s="31"/>
      <c r="HN665" s="31"/>
      <c r="HO665" s="31"/>
      <c r="HP665" s="31"/>
      <c r="HQ665" s="31"/>
      <c r="HR665" s="31"/>
      <c r="HS665" s="31"/>
      <c r="HT665" s="31"/>
      <c r="HU665" s="31"/>
      <c r="HV665" s="31"/>
      <c r="HW665" s="31"/>
      <c r="HX665" s="31"/>
      <c r="HY665" s="31"/>
      <c r="HZ665" s="31"/>
      <c r="IA665" s="31"/>
      <c r="IB665" s="31"/>
      <c r="IC665" s="31"/>
      <c r="ID665" s="31"/>
      <c r="IE665" s="31"/>
      <c r="IF665" s="31"/>
      <c r="IG665" s="31"/>
      <c r="IV665" s="68"/>
      <c r="XFD665" s="121"/>
    </row>
    <row r="666" spans="1:256 16384:16384" ht="49.8" hidden="1" customHeight="1" x14ac:dyDescent="0.25">
      <c r="A666" s="67">
        <f t="shared" si="14"/>
        <v>663</v>
      </c>
      <c r="B666" s="31" t="e">
        <f>VLOOKUP(R666,Háttér!B$9:G$20,6,0)</f>
        <v>#N/A</v>
      </c>
      <c r="C666" s="38"/>
      <c r="D666" s="32"/>
      <c r="E666" s="65"/>
      <c r="F666" s="33"/>
      <c r="G666" s="108"/>
      <c r="H666" s="69"/>
      <c r="I666" s="34"/>
      <c r="J666" s="34"/>
      <c r="K666" s="35"/>
      <c r="L666" s="35"/>
      <c r="M666" s="39"/>
      <c r="N666" s="52"/>
      <c r="O666" s="36"/>
      <c r="P666" s="31"/>
      <c r="Q666" s="55"/>
      <c r="R666" s="56"/>
      <c r="S666" s="56"/>
      <c r="T666" s="56"/>
      <c r="U666" s="57"/>
      <c r="V666" s="56"/>
      <c r="W666" s="56"/>
      <c r="X666" s="56"/>
      <c r="Y666" s="56"/>
      <c r="Z666" s="56"/>
      <c r="AA666" s="57"/>
      <c r="AB666" s="56"/>
      <c r="AC666" s="64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31"/>
      <c r="AW666" s="31"/>
      <c r="AX666" s="31"/>
      <c r="AY666" s="31"/>
      <c r="AZ666" s="31"/>
      <c r="BA666" s="31"/>
      <c r="BB666" s="31"/>
      <c r="BC666" s="31"/>
      <c r="BD666" s="31"/>
      <c r="BE666" s="31"/>
      <c r="BF666" s="31"/>
      <c r="BG666" s="31"/>
      <c r="BH666" s="31"/>
      <c r="BI666" s="31"/>
      <c r="BJ666" s="31"/>
      <c r="BK666" s="31"/>
      <c r="BL666" s="31"/>
      <c r="BM666" s="31"/>
      <c r="BN666" s="31"/>
      <c r="BO666" s="31"/>
      <c r="BP666" s="31"/>
      <c r="BQ666" s="31"/>
      <c r="BR666" s="31"/>
      <c r="BS666" s="31"/>
      <c r="BT666" s="31"/>
      <c r="BU666" s="31"/>
      <c r="BV666" s="31"/>
      <c r="BW666" s="31"/>
      <c r="BX666" s="31"/>
      <c r="BY666" s="31"/>
      <c r="BZ666" s="31"/>
      <c r="CA666" s="31"/>
      <c r="CB666" s="31"/>
      <c r="CC666" s="31"/>
      <c r="CD666" s="31"/>
      <c r="CE666" s="31"/>
      <c r="CF666" s="31"/>
      <c r="CG666" s="31"/>
      <c r="CH666" s="31"/>
      <c r="CI666" s="31"/>
      <c r="CJ666" s="31"/>
      <c r="CK666" s="31"/>
      <c r="CL666" s="31"/>
      <c r="CM666" s="31"/>
      <c r="CN666" s="31"/>
      <c r="CO666" s="31"/>
      <c r="CP666" s="31"/>
      <c r="CQ666" s="31"/>
      <c r="CR666" s="31"/>
      <c r="CS666" s="31"/>
      <c r="CT666" s="31"/>
      <c r="CU666" s="31"/>
      <c r="CV666" s="31"/>
      <c r="CW666" s="31"/>
      <c r="CX666" s="31"/>
      <c r="CY666" s="31"/>
      <c r="CZ666" s="31"/>
      <c r="DA666" s="31"/>
      <c r="DB666" s="31"/>
      <c r="DC666" s="31"/>
      <c r="DD666" s="31"/>
      <c r="DE666" s="31"/>
      <c r="DF666" s="31"/>
      <c r="DG666" s="31"/>
      <c r="DH666" s="31"/>
      <c r="DI666" s="31"/>
      <c r="DJ666" s="31"/>
      <c r="DK666" s="31"/>
      <c r="DL666" s="31"/>
      <c r="DM666" s="31"/>
      <c r="DN666" s="31"/>
      <c r="DO666" s="31"/>
      <c r="DP666" s="31"/>
      <c r="DQ666" s="31"/>
      <c r="DR666" s="31"/>
      <c r="DS666" s="31"/>
      <c r="DT666" s="31"/>
      <c r="DU666" s="31"/>
      <c r="DV666" s="31"/>
      <c r="DW666" s="31"/>
      <c r="DX666" s="31"/>
      <c r="DY666" s="31"/>
      <c r="DZ666" s="31"/>
      <c r="EA666" s="31"/>
      <c r="EB666" s="31"/>
      <c r="EC666" s="31"/>
      <c r="ED666" s="31"/>
      <c r="EE666" s="31"/>
      <c r="EF666" s="31"/>
      <c r="EG666" s="31"/>
      <c r="EH666" s="31"/>
      <c r="EI666" s="31"/>
      <c r="EJ666" s="31"/>
      <c r="EK666" s="31"/>
      <c r="EL666" s="31"/>
      <c r="EM666" s="31"/>
      <c r="EN666" s="31"/>
      <c r="EO666" s="31"/>
      <c r="EP666" s="31"/>
      <c r="EQ666" s="31"/>
      <c r="ER666" s="31"/>
      <c r="ES666" s="31"/>
      <c r="ET666" s="31"/>
      <c r="EU666" s="31"/>
      <c r="EV666" s="31"/>
      <c r="EW666" s="31"/>
      <c r="EX666" s="31"/>
      <c r="EY666" s="31"/>
      <c r="EZ666" s="31"/>
      <c r="FA666" s="31"/>
      <c r="FB666" s="31"/>
      <c r="FC666" s="31"/>
      <c r="FD666" s="31"/>
      <c r="FE666" s="31"/>
      <c r="FF666" s="31"/>
      <c r="FG666" s="31"/>
      <c r="FH666" s="31"/>
      <c r="FI666" s="31"/>
      <c r="FJ666" s="31"/>
      <c r="FK666" s="31"/>
      <c r="FL666" s="31"/>
      <c r="FM666" s="31"/>
      <c r="FN666" s="31"/>
      <c r="FO666" s="31"/>
      <c r="FP666" s="31"/>
      <c r="FQ666" s="31"/>
      <c r="FR666" s="31"/>
      <c r="FS666" s="31"/>
      <c r="FT666" s="31"/>
      <c r="FU666" s="31"/>
      <c r="FV666" s="31"/>
      <c r="FW666" s="31"/>
      <c r="FX666" s="31"/>
      <c r="FY666" s="31"/>
      <c r="FZ666" s="31"/>
      <c r="GA666" s="31"/>
      <c r="GB666" s="31"/>
      <c r="GC666" s="31"/>
      <c r="GD666" s="31"/>
      <c r="GE666" s="31"/>
      <c r="GF666" s="31"/>
      <c r="GG666" s="31"/>
      <c r="GH666" s="31"/>
      <c r="GI666" s="31"/>
      <c r="GJ666" s="31"/>
      <c r="GK666" s="31"/>
      <c r="GL666" s="31"/>
      <c r="GM666" s="31"/>
      <c r="GN666" s="31"/>
      <c r="GO666" s="31"/>
      <c r="GP666" s="31"/>
      <c r="GQ666" s="31"/>
      <c r="GR666" s="31"/>
      <c r="GS666" s="31"/>
      <c r="GT666" s="31"/>
      <c r="GU666" s="31"/>
      <c r="GV666" s="31"/>
      <c r="GW666" s="31"/>
      <c r="GX666" s="31"/>
      <c r="GY666" s="31"/>
      <c r="GZ666" s="31"/>
      <c r="HA666" s="31"/>
      <c r="HB666" s="31"/>
      <c r="HC666" s="31"/>
      <c r="HD666" s="31"/>
      <c r="HE666" s="31"/>
      <c r="HF666" s="31"/>
      <c r="HG666" s="31"/>
      <c r="HH666" s="31"/>
      <c r="HI666" s="31"/>
      <c r="HJ666" s="31"/>
      <c r="HK666" s="31"/>
      <c r="HL666" s="31"/>
      <c r="HM666" s="31"/>
      <c r="HN666" s="31"/>
      <c r="HO666" s="31"/>
      <c r="HP666" s="31"/>
      <c r="HQ666" s="31"/>
      <c r="HR666" s="31"/>
      <c r="HS666" s="31"/>
      <c r="HT666" s="31"/>
      <c r="HU666" s="31"/>
      <c r="HV666" s="31"/>
      <c r="HW666" s="31"/>
      <c r="HX666" s="31"/>
      <c r="HY666" s="31"/>
      <c r="HZ666" s="31"/>
      <c r="IA666" s="31"/>
      <c r="IB666" s="31"/>
      <c r="IC666" s="31"/>
      <c r="ID666" s="31"/>
      <c r="IE666" s="31"/>
      <c r="IF666" s="31"/>
      <c r="IG666" s="31"/>
      <c r="IV666" s="68"/>
      <c r="XFD666" s="121"/>
    </row>
    <row r="667" spans="1:256 16384:16384" ht="49.8" hidden="1" customHeight="1" x14ac:dyDescent="0.25">
      <c r="A667" s="67">
        <f t="shared" si="14"/>
        <v>664</v>
      </c>
      <c r="B667" s="31" t="e">
        <f>VLOOKUP(R667,Háttér!B$9:G$20,6,0)</f>
        <v>#N/A</v>
      </c>
      <c r="C667" s="38"/>
      <c r="D667" s="32"/>
      <c r="E667" s="65"/>
      <c r="F667" s="33"/>
      <c r="G667" s="108"/>
      <c r="H667" s="69"/>
      <c r="I667" s="34"/>
      <c r="J667" s="34"/>
      <c r="K667" s="35"/>
      <c r="L667" s="35"/>
      <c r="M667" s="39"/>
      <c r="N667" s="52"/>
      <c r="O667" s="36"/>
      <c r="P667" s="31"/>
      <c r="Q667" s="55"/>
      <c r="R667" s="56"/>
      <c r="S667" s="56"/>
      <c r="T667" s="56"/>
      <c r="U667" s="57"/>
      <c r="V667" s="56"/>
      <c r="W667" s="56"/>
      <c r="X667" s="56"/>
      <c r="Y667" s="56"/>
      <c r="Z667" s="56"/>
      <c r="AA667" s="57"/>
      <c r="AB667" s="60"/>
      <c r="AC667" s="64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31"/>
      <c r="AW667" s="31"/>
      <c r="AX667" s="31"/>
      <c r="AY667" s="31"/>
      <c r="AZ667" s="31"/>
      <c r="BA667" s="31"/>
      <c r="BB667" s="31"/>
      <c r="BC667" s="31"/>
      <c r="BD667" s="31"/>
      <c r="BE667" s="31"/>
      <c r="BF667" s="31"/>
      <c r="BG667" s="31"/>
      <c r="BH667" s="31"/>
      <c r="BI667" s="31"/>
      <c r="BJ667" s="31"/>
      <c r="BK667" s="31"/>
      <c r="BL667" s="31"/>
      <c r="BM667" s="31"/>
      <c r="BN667" s="31"/>
      <c r="BO667" s="31"/>
      <c r="BP667" s="31"/>
      <c r="BQ667" s="31"/>
      <c r="BR667" s="31"/>
      <c r="BS667" s="31"/>
      <c r="BT667" s="31"/>
      <c r="BU667" s="31"/>
      <c r="BV667" s="31"/>
      <c r="BW667" s="31"/>
      <c r="BX667" s="31"/>
      <c r="BY667" s="31"/>
      <c r="BZ667" s="31"/>
      <c r="CA667" s="31"/>
      <c r="CB667" s="31"/>
      <c r="CC667" s="31"/>
      <c r="CD667" s="31"/>
      <c r="CE667" s="31"/>
      <c r="CF667" s="31"/>
      <c r="CG667" s="31"/>
      <c r="CH667" s="31"/>
      <c r="CI667" s="31"/>
      <c r="CJ667" s="31"/>
      <c r="CK667" s="31"/>
      <c r="CL667" s="31"/>
      <c r="CM667" s="31"/>
      <c r="CN667" s="31"/>
      <c r="CO667" s="31"/>
      <c r="CP667" s="31"/>
      <c r="CQ667" s="31"/>
      <c r="CR667" s="31"/>
      <c r="CS667" s="31"/>
      <c r="CT667" s="31"/>
      <c r="CU667" s="31"/>
      <c r="CV667" s="31"/>
      <c r="CW667" s="31"/>
      <c r="CX667" s="31"/>
      <c r="CY667" s="31"/>
      <c r="CZ667" s="31"/>
      <c r="DA667" s="31"/>
      <c r="DB667" s="31"/>
      <c r="DC667" s="31"/>
      <c r="DD667" s="31"/>
      <c r="DE667" s="31"/>
      <c r="DF667" s="31"/>
      <c r="DG667" s="31"/>
      <c r="DH667" s="31"/>
      <c r="DI667" s="31"/>
      <c r="DJ667" s="31"/>
      <c r="DK667" s="31"/>
      <c r="DL667" s="31"/>
      <c r="DM667" s="31"/>
      <c r="DN667" s="31"/>
      <c r="DO667" s="31"/>
      <c r="DP667" s="31"/>
      <c r="DQ667" s="31"/>
      <c r="DR667" s="31"/>
      <c r="DS667" s="31"/>
      <c r="DT667" s="31"/>
      <c r="DU667" s="31"/>
      <c r="DV667" s="31"/>
      <c r="DW667" s="31"/>
      <c r="DX667" s="31"/>
      <c r="DY667" s="31"/>
      <c r="DZ667" s="31"/>
      <c r="EA667" s="31"/>
      <c r="EB667" s="31"/>
      <c r="EC667" s="31"/>
      <c r="ED667" s="31"/>
      <c r="EE667" s="31"/>
      <c r="EF667" s="31"/>
      <c r="EG667" s="31"/>
      <c r="EH667" s="31"/>
      <c r="EI667" s="31"/>
      <c r="EJ667" s="31"/>
      <c r="EK667" s="31"/>
      <c r="EL667" s="31"/>
      <c r="EM667" s="31"/>
      <c r="EN667" s="31"/>
      <c r="EO667" s="31"/>
      <c r="EP667" s="31"/>
      <c r="EQ667" s="31"/>
      <c r="ER667" s="31"/>
      <c r="ES667" s="31"/>
      <c r="ET667" s="31"/>
      <c r="EU667" s="31"/>
      <c r="EV667" s="31"/>
      <c r="EW667" s="31"/>
      <c r="EX667" s="31"/>
      <c r="EY667" s="31"/>
      <c r="EZ667" s="31"/>
      <c r="FA667" s="31"/>
      <c r="FB667" s="31"/>
      <c r="FC667" s="31"/>
      <c r="FD667" s="31"/>
      <c r="FE667" s="31"/>
      <c r="FF667" s="31"/>
      <c r="FG667" s="31"/>
      <c r="FH667" s="31"/>
      <c r="FI667" s="31"/>
      <c r="FJ667" s="31"/>
      <c r="FK667" s="31"/>
      <c r="FL667" s="31"/>
      <c r="FM667" s="31"/>
      <c r="FN667" s="31"/>
      <c r="FO667" s="31"/>
      <c r="FP667" s="31"/>
      <c r="FQ667" s="31"/>
      <c r="FR667" s="31"/>
      <c r="FS667" s="31"/>
      <c r="FT667" s="31"/>
      <c r="FU667" s="31"/>
      <c r="FV667" s="31"/>
      <c r="FW667" s="31"/>
      <c r="FX667" s="31"/>
      <c r="FY667" s="31"/>
      <c r="FZ667" s="31"/>
      <c r="GA667" s="31"/>
      <c r="GB667" s="31"/>
      <c r="GC667" s="31"/>
      <c r="GD667" s="31"/>
      <c r="GE667" s="31"/>
      <c r="GF667" s="31"/>
      <c r="GG667" s="31"/>
      <c r="GH667" s="31"/>
      <c r="GI667" s="31"/>
      <c r="GJ667" s="31"/>
      <c r="GK667" s="31"/>
      <c r="GL667" s="31"/>
      <c r="GM667" s="31"/>
      <c r="GN667" s="31"/>
      <c r="GO667" s="31"/>
      <c r="GP667" s="31"/>
      <c r="GQ667" s="31"/>
      <c r="GR667" s="31"/>
      <c r="GS667" s="31"/>
      <c r="GT667" s="31"/>
      <c r="GU667" s="31"/>
      <c r="GV667" s="31"/>
      <c r="GW667" s="31"/>
      <c r="GX667" s="31"/>
      <c r="GY667" s="31"/>
      <c r="GZ667" s="31"/>
      <c r="HA667" s="31"/>
      <c r="HB667" s="31"/>
      <c r="HC667" s="31"/>
      <c r="HD667" s="31"/>
      <c r="HE667" s="31"/>
      <c r="HF667" s="31"/>
      <c r="HG667" s="31"/>
      <c r="HH667" s="31"/>
      <c r="HI667" s="31"/>
      <c r="HJ667" s="31"/>
      <c r="HK667" s="31"/>
      <c r="HL667" s="31"/>
      <c r="HM667" s="31"/>
      <c r="HN667" s="31"/>
      <c r="HO667" s="31"/>
      <c r="HP667" s="31"/>
      <c r="HQ667" s="31"/>
      <c r="HR667" s="31"/>
      <c r="HS667" s="31"/>
      <c r="HT667" s="31"/>
      <c r="HU667" s="31"/>
      <c r="HV667" s="31"/>
      <c r="HW667" s="31"/>
      <c r="HX667" s="31"/>
      <c r="HY667" s="31"/>
      <c r="HZ667" s="31"/>
      <c r="IA667" s="31"/>
      <c r="IB667" s="31"/>
      <c r="IC667" s="31"/>
      <c r="ID667" s="31"/>
      <c r="IE667" s="31"/>
      <c r="IF667" s="31"/>
      <c r="IG667" s="31"/>
      <c r="IV667" s="68"/>
      <c r="XFD667" s="121"/>
    </row>
    <row r="668" spans="1:256 16384:16384" ht="49.8" hidden="1" customHeight="1" x14ac:dyDescent="0.25">
      <c r="A668" s="67">
        <f t="shared" si="14"/>
        <v>665</v>
      </c>
      <c r="B668" s="31" t="e">
        <f>VLOOKUP(R668,Háttér!B$9:G$20,6,0)</f>
        <v>#N/A</v>
      </c>
      <c r="C668" s="38"/>
      <c r="D668" s="32"/>
      <c r="E668" s="65"/>
      <c r="F668" s="33"/>
      <c r="G668" s="108"/>
      <c r="H668" s="69"/>
      <c r="I668" s="34"/>
      <c r="J668" s="34"/>
      <c r="K668" s="35"/>
      <c r="L668" s="35"/>
      <c r="M668" s="39"/>
      <c r="N668" s="52"/>
      <c r="O668" s="36"/>
      <c r="P668" s="31"/>
      <c r="Q668" s="55"/>
      <c r="R668" s="56"/>
      <c r="S668" s="56"/>
      <c r="T668" s="56"/>
      <c r="U668" s="57"/>
      <c r="V668" s="56"/>
      <c r="W668" s="56"/>
      <c r="X668" s="56"/>
      <c r="Y668" s="56"/>
      <c r="Z668" s="56"/>
      <c r="AA668" s="57"/>
      <c r="AB668" s="56"/>
      <c r="AC668" s="64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31"/>
      <c r="AW668" s="31"/>
      <c r="AX668" s="31"/>
      <c r="AY668" s="31"/>
      <c r="AZ668" s="31"/>
      <c r="BA668" s="31"/>
      <c r="BB668" s="31"/>
      <c r="BC668" s="31"/>
      <c r="BD668" s="31"/>
      <c r="BE668" s="31"/>
      <c r="BF668" s="31"/>
      <c r="BG668" s="31"/>
      <c r="BH668" s="31"/>
      <c r="BI668" s="31"/>
      <c r="BJ668" s="31"/>
      <c r="BK668" s="31"/>
      <c r="BL668" s="31"/>
      <c r="BM668" s="31"/>
      <c r="BN668" s="31"/>
      <c r="BO668" s="31"/>
      <c r="BP668" s="31"/>
      <c r="BQ668" s="31"/>
      <c r="BR668" s="31"/>
      <c r="BS668" s="31"/>
      <c r="BT668" s="31"/>
      <c r="BU668" s="31"/>
      <c r="BV668" s="31"/>
      <c r="BW668" s="31"/>
      <c r="BX668" s="31"/>
      <c r="BY668" s="31"/>
      <c r="BZ668" s="31"/>
      <c r="CA668" s="31"/>
      <c r="CB668" s="31"/>
      <c r="CC668" s="31"/>
      <c r="CD668" s="31"/>
      <c r="CE668" s="31"/>
      <c r="CF668" s="31"/>
      <c r="CG668" s="31"/>
      <c r="CH668" s="31"/>
      <c r="CI668" s="31"/>
      <c r="CJ668" s="31"/>
      <c r="CK668" s="31"/>
      <c r="CL668" s="31"/>
      <c r="CM668" s="31"/>
      <c r="CN668" s="31"/>
      <c r="CO668" s="31"/>
      <c r="CP668" s="31"/>
      <c r="CQ668" s="31"/>
      <c r="CR668" s="31"/>
      <c r="CS668" s="31"/>
      <c r="CT668" s="31"/>
      <c r="CU668" s="31"/>
      <c r="CV668" s="31"/>
      <c r="CW668" s="31"/>
      <c r="CX668" s="31"/>
      <c r="CY668" s="31"/>
      <c r="CZ668" s="31"/>
      <c r="DA668" s="31"/>
      <c r="DB668" s="31"/>
      <c r="DC668" s="31"/>
      <c r="DD668" s="31"/>
      <c r="DE668" s="31"/>
      <c r="DF668" s="31"/>
      <c r="DG668" s="31"/>
      <c r="DH668" s="31"/>
      <c r="DI668" s="31"/>
      <c r="DJ668" s="31"/>
      <c r="DK668" s="31"/>
      <c r="DL668" s="31"/>
      <c r="DM668" s="31"/>
      <c r="DN668" s="31"/>
      <c r="DO668" s="31"/>
      <c r="DP668" s="31"/>
      <c r="DQ668" s="31"/>
      <c r="DR668" s="31"/>
      <c r="DS668" s="31"/>
      <c r="DT668" s="31"/>
      <c r="DU668" s="31"/>
      <c r="DV668" s="31"/>
      <c r="DW668" s="31"/>
      <c r="DX668" s="31"/>
      <c r="DY668" s="31"/>
      <c r="DZ668" s="31"/>
      <c r="EA668" s="31"/>
      <c r="EB668" s="31"/>
      <c r="EC668" s="31"/>
      <c r="ED668" s="31"/>
      <c r="EE668" s="31"/>
      <c r="EF668" s="31"/>
      <c r="EG668" s="31"/>
      <c r="EH668" s="31"/>
      <c r="EI668" s="31"/>
      <c r="EJ668" s="31"/>
      <c r="EK668" s="31"/>
      <c r="EL668" s="31"/>
      <c r="EM668" s="31"/>
      <c r="EN668" s="31"/>
      <c r="EO668" s="31"/>
      <c r="EP668" s="31"/>
      <c r="EQ668" s="31"/>
      <c r="ER668" s="31"/>
      <c r="ES668" s="31"/>
      <c r="ET668" s="31"/>
      <c r="EU668" s="31"/>
      <c r="EV668" s="31"/>
      <c r="EW668" s="31"/>
      <c r="EX668" s="31"/>
      <c r="EY668" s="31"/>
      <c r="EZ668" s="31"/>
      <c r="FA668" s="31"/>
      <c r="FB668" s="31"/>
      <c r="FC668" s="31"/>
      <c r="FD668" s="31"/>
      <c r="FE668" s="31"/>
      <c r="FF668" s="31"/>
      <c r="FG668" s="31"/>
      <c r="FH668" s="31"/>
      <c r="FI668" s="31"/>
      <c r="FJ668" s="31"/>
      <c r="FK668" s="31"/>
      <c r="FL668" s="31"/>
      <c r="FM668" s="31"/>
      <c r="FN668" s="31"/>
      <c r="FO668" s="31"/>
      <c r="FP668" s="31"/>
      <c r="FQ668" s="31"/>
      <c r="FR668" s="31"/>
      <c r="FS668" s="31"/>
      <c r="FT668" s="31"/>
      <c r="FU668" s="31"/>
      <c r="FV668" s="31"/>
      <c r="FW668" s="31"/>
      <c r="FX668" s="31"/>
      <c r="FY668" s="31"/>
      <c r="FZ668" s="31"/>
      <c r="GA668" s="31"/>
      <c r="GB668" s="31"/>
      <c r="GC668" s="31"/>
      <c r="GD668" s="31"/>
      <c r="GE668" s="31"/>
      <c r="GF668" s="31"/>
      <c r="GG668" s="31"/>
      <c r="GH668" s="31"/>
      <c r="GI668" s="31"/>
      <c r="GJ668" s="31"/>
      <c r="GK668" s="31"/>
      <c r="GL668" s="31"/>
      <c r="GM668" s="31"/>
      <c r="GN668" s="31"/>
      <c r="GO668" s="31"/>
      <c r="GP668" s="31"/>
      <c r="GQ668" s="31"/>
      <c r="GR668" s="31"/>
      <c r="GS668" s="31"/>
      <c r="GT668" s="31"/>
      <c r="GU668" s="31"/>
      <c r="GV668" s="31"/>
      <c r="GW668" s="31"/>
      <c r="GX668" s="31"/>
      <c r="GY668" s="31"/>
      <c r="GZ668" s="31"/>
      <c r="HA668" s="31"/>
      <c r="HB668" s="31"/>
      <c r="HC668" s="31"/>
      <c r="HD668" s="31"/>
      <c r="HE668" s="31"/>
      <c r="HF668" s="31"/>
      <c r="HG668" s="31"/>
      <c r="HH668" s="31"/>
      <c r="HI668" s="31"/>
      <c r="HJ668" s="31"/>
      <c r="HK668" s="31"/>
      <c r="HL668" s="31"/>
      <c r="HM668" s="31"/>
      <c r="HN668" s="31"/>
      <c r="HO668" s="31"/>
      <c r="HP668" s="31"/>
      <c r="HQ668" s="31"/>
      <c r="HR668" s="31"/>
      <c r="HS668" s="31"/>
      <c r="HT668" s="31"/>
      <c r="HU668" s="31"/>
      <c r="HV668" s="31"/>
      <c r="HW668" s="31"/>
      <c r="HX668" s="31"/>
      <c r="HY668" s="31"/>
      <c r="HZ668" s="31"/>
      <c r="IA668" s="31"/>
      <c r="IB668" s="31"/>
      <c r="IC668" s="31"/>
      <c r="ID668" s="31"/>
      <c r="IE668" s="31"/>
      <c r="IF668" s="31"/>
      <c r="IG668" s="31"/>
      <c r="IV668" s="68"/>
      <c r="XFD668" s="121"/>
    </row>
    <row r="669" spans="1:256 16384:16384" ht="49.8" hidden="1" customHeight="1" x14ac:dyDescent="0.25">
      <c r="A669" s="67">
        <f t="shared" si="14"/>
        <v>666</v>
      </c>
      <c r="B669" s="31" t="e">
        <f>VLOOKUP(R669,Háttér!B$9:G$20,6,0)</f>
        <v>#N/A</v>
      </c>
      <c r="C669" s="38"/>
      <c r="D669" s="32"/>
      <c r="E669" s="65"/>
      <c r="F669" s="33"/>
      <c r="G669" s="108"/>
      <c r="H669" s="69"/>
      <c r="I669" s="34"/>
      <c r="J669" s="34"/>
      <c r="K669" s="35"/>
      <c r="L669" s="35"/>
      <c r="M669" s="39"/>
      <c r="N669" s="52"/>
      <c r="O669" s="36"/>
      <c r="P669" s="31"/>
      <c r="Q669" s="55"/>
      <c r="R669" s="56"/>
      <c r="S669" s="56"/>
      <c r="T669" s="56"/>
      <c r="U669" s="57"/>
      <c r="V669" s="56"/>
      <c r="W669" s="56"/>
      <c r="X669" s="56"/>
      <c r="Y669" s="56"/>
      <c r="Z669" s="56"/>
      <c r="AA669" s="57"/>
      <c r="AB669" s="56"/>
      <c r="AC669" s="64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31"/>
      <c r="AW669" s="31"/>
      <c r="AX669" s="31"/>
      <c r="AY669" s="31"/>
      <c r="AZ669" s="31"/>
      <c r="BA669" s="31"/>
      <c r="BB669" s="31"/>
      <c r="BC669" s="31"/>
      <c r="BD669" s="31"/>
      <c r="BE669" s="31"/>
      <c r="BF669" s="31"/>
      <c r="BG669" s="31"/>
      <c r="BH669" s="31"/>
      <c r="BI669" s="31"/>
      <c r="BJ669" s="31"/>
      <c r="BK669" s="31"/>
      <c r="BL669" s="31"/>
      <c r="BM669" s="31"/>
      <c r="BN669" s="31"/>
      <c r="BO669" s="31"/>
      <c r="BP669" s="31"/>
      <c r="BQ669" s="31"/>
      <c r="BR669" s="31"/>
      <c r="BS669" s="31"/>
      <c r="BT669" s="31"/>
      <c r="BU669" s="31"/>
      <c r="BV669" s="31"/>
      <c r="BW669" s="31"/>
      <c r="BX669" s="31"/>
      <c r="BY669" s="31"/>
      <c r="BZ669" s="31"/>
      <c r="CA669" s="31"/>
      <c r="CB669" s="31"/>
      <c r="CC669" s="31"/>
      <c r="CD669" s="31"/>
      <c r="CE669" s="31"/>
      <c r="CF669" s="31"/>
      <c r="CG669" s="31"/>
      <c r="CH669" s="31"/>
      <c r="CI669" s="31"/>
      <c r="CJ669" s="31"/>
      <c r="CK669" s="31"/>
      <c r="CL669" s="31"/>
      <c r="CM669" s="31"/>
      <c r="CN669" s="31"/>
      <c r="CO669" s="31"/>
      <c r="CP669" s="31"/>
      <c r="CQ669" s="31"/>
      <c r="CR669" s="31"/>
      <c r="CS669" s="31"/>
      <c r="CT669" s="31"/>
      <c r="CU669" s="31"/>
      <c r="CV669" s="31"/>
      <c r="CW669" s="31"/>
      <c r="CX669" s="31"/>
      <c r="CY669" s="31"/>
      <c r="CZ669" s="31"/>
      <c r="DA669" s="31"/>
      <c r="DB669" s="31"/>
      <c r="DC669" s="31"/>
      <c r="DD669" s="31"/>
      <c r="DE669" s="31"/>
      <c r="DF669" s="31"/>
      <c r="DG669" s="31"/>
      <c r="DH669" s="31"/>
      <c r="DI669" s="31"/>
      <c r="DJ669" s="31"/>
      <c r="DK669" s="31"/>
      <c r="DL669" s="31"/>
      <c r="DM669" s="31"/>
      <c r="DN669" s="31"/>
      <c r="DO669" s="31"/>
      <c r="DP669" s="31"/>
      <c r="DQ669" s="31"/>
      <c r="DR669" s="31"/>
      <c r="DS669" s="31"/>
      <c r="DT669" s="31"/>
      <c r="DU669" s="31"/>
      <c r="DV669" s="31"/>
      <c r="DW669" s="31"/>
      <c r="DX669" s="31"/>
      <c r="DY669" s="31"/>
      <c r="DZ669" s="31"/>
      <c r="EA669" s="31"/>
      <c r="EB669" s="31"/>
      <c r="EC669" s="31"/>
      <c r="ED669" s="31"/>
      <c r="EE669" s="31"/>
      <c r="EF669" s="31"/>
      <c r="EG669" s="31"/>
      <c r="EH669" s="31"/>
      <c r="EI669" s="31"/>
      <c r="EJ669" s="31"/>
      <c r="EK669" s="31"/>
      <c r="EL669" s="31"/>
      <c r="EM669" s="31"/>
      <c r="EN669" s="31"/>
      <c r="EO669" s="31"/>
      <c r="EP669" s="31"/>
      <c r="EQ669" s="31"/>
      <c r="ER669" s="31"/>
      <c r="ES669" s="31"/>
      <c r="ET669" s="31"/>
      <c r="EU669" s="31"/>
      <c r="EV669" s="31"/>
      <c r="EW669" s="31"/>
      <c r="EX669" s="31"/>
      <c r="EY669" s="31"/>
      <c r="EZ669" s="31"/>
      <c r="FA669" s="31"/>
      <c r="FB669" s="31"/>
      <c r="FC669" s="31"/>
      <c r="FD669" s="31"/>
      <c r="FE669" s="31"/>
      <c r="FF669" s="31"/>
      <c r="FG669" s="31"/>
      <c r="FH669" s="31"/>
      <c r="FI669" s="31"/>
      <c r="FJ669" s="31"/>
      <c r="FK669" s="31"/>
      <c r="FL669" s="31"/>
      <c r="FM669" s="31"/>
      <c r="FN669" s="31"/>
      <c r="FO669" s="31"/>
      <c r="FP669" s="31"/>
      <c r="FQ669" s="31"/>
      <c r="FR669" s="31"/>
      <c r="FS669" s="31"/>
      <c r="FT669" s="31"/>
      <c r="FU669" s="31"/>
      <c r="FV669" s="31"/>
      <c r="FW669" s="31"/>
      <c r="FX669" s="31"/>
      <c r="FY669" s="31"/>
      <c r="FZ669" s="31"/>
      <c r="GA669" s="31"/>
      <c r="GB669" s="31"/>
      <c r="GC669" s="31"/>
      <c r="GD669" s="31"/>
      <c r="GE669" s="31"/>
      <c r="GF669" s="31"/>
      <c r="GG669" s="31"/>
      <c r="GH669" s="31"/>
      <c r="GI669" s="31"/>
      <c r="GJ669" s="31"/>
      <c r="GK669" s="31"/>
      <c r="GL669" s="31"/>
      <c r="GM669" s="31"/>
      <c r="GN669" s="31"/>
      <c r="GO669" s="31"/>
      <c r="GP669" s="31"/>
      <c r="GQ669" s="31"/>
      <c r="GR669" s="31"/>
      <c r="GS669" s="31"/>
      <c r="GT669" s="31"/>
      <c r="GU669" s="31"/>
      <c r="GV669" s="31"/>
      <c r="GW669" s="31"/>
      <c r="GX669" s="31"/>
      <c r="GY669" s="31"/>
      <c r="GZ669" s="31"/>
      <c r="HA669" s="31"/>
      <c r="HB669" s="31"/>
      <c r="HC669" s="31"/>
      <c r="HD669" s="31"/>
      <c r="HE669" s="31"/>
      <c r="HF669" s="31"/>
      <c r="HG669" s="31"/>
      <c r="HH669" s="31"/>
      <c r="HI669" s="31"/>
      <c r="HJ669" s="31"/>
      <c r="HK669" s="31"/>
      <c r="HL669" s="31"/>
      <c r="HM669" s="31"/>
      <c r="HN669" s="31"/>
      <c r="HO669" s="31"/>
      <c r="HP669" s="31"/>
      <c r="HQ669" s="31"/>
      <c r="HR669" s="31"/>
      <c r="HS669" s="31"/>
      <c r="HT669" s="31"/>
      <c r="HU669" s="31"/>
      <c r="HV669" s="31"/>
      <c r="HW669" s="31"/>
      <c r="HX669" s="31"/>
      <c r="HY669" s="31"/>
      <c r="HZ669" s="31"/>
      <c r="IA669" s="31"/>
      <c r="IB669" s="31"/>
      <c r="IC669" s="31"/>
      <c r="ID669" s="31"/>
      <c r="IE669" s="31"/>
      <c r="IF669" s="31"/>
      <c r="IG669" s="31"/>
      <c r="IV669" s="68"/>
      <c r="XFD669" s="121"/>
    </row>
    <row r="670" spans="1:256 16384:16384" ht="49.8" hidden="1" customHeight="1" x14ac:dyDescent="0.25">
      <c r="A670" s="67">
        <f t="shared" si="14"/>
        <v>667</v>
      </c>
      <c r="B670" s="31" t="e">
        <f>VLOOKUP(R670,Háttér!B$9:G$20,6,0)</f>
        <v>#N/A</v>
      </c>
      <c r="C670" s="38"/>
      <c r="D670" s="32"/>
      <c r="E670" s="65"/>
      <c r="F670" s="33"/>
      <c r="G670" s="108"/>
      <c r="H670" s="69"/>
      <c r="I670" s="34"/>
      <c r="J670" s="34"/>
      <c r="K670" s="35"/>
      <c r="L670" s="35"/>
      <c r="M670" s="39"/>
      <c r="N670" s="52"/>
      <c r="O670" s="36"/>
      <c r="P670" s="31"/>
      <c r="Q670" s="55"/>
      <c r="R670" s="56"/>
      <c r="S670" s="56"/>
      <c r="T670" s="56"/>
      <c r="U670" s="57"/>
      <c r="V670" s="56"/>
      <c r="W670" s="56"/>
      <c r="X670" s="56"/>
      <c r="Y670" s="56"/>
      <c r="Z670" s="56"/>
      <c r="AA670" s="57"/>
      <c r="AB670" s="56"/>
      <c r="AC670" s="64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31"/>
      <c r="AW670" s="31"/>
      <c r="AX670" s="31"/>
      <c r="AY670" s="31"/>
      <c r="AZ670" s="31"/>
      <c r="BA670" s="31"/>
      <c r="BB670" s="31"/>
      <c r="BC670" s="31"/>
      <c r="BD670" s="31"/>
      <c r="BE670" s="31"/>
      <c r="BF670" s="31"/>
      <c r="BG670" s="31"/>
      <c r="BH670" s="31"/>
      <c r="BI670" s="31"/>
      <c r="BJ670" s="31"/>
      <c r="BK670" s="31"/>
      <c r="BL670" s="31"/>
      <c r="BM670" s="31"/>
      <c r="BN670" s="31"/>
      <c r="BO670" s="31"/>
      <c r="BP670" s="31"/>
      <c r="BQ670" s="31"/>
      <c r="BR670" s="31"/>
      <c r="BS670" s="31"/>
      <c r="BT670" s="31"/>
      <c r="BU670" s="31"/>
      <c r="BV670" s="31"/>
      <c r="BW670" s="31"/>
      <c r="BX670" s="31"/>
      <c r="BY670" s="31"/>
      <c r="BZ670" s="31"/>
      <c r="CA670" s="31"/>
      <c r="CB670" s="31"/>
      <c r="CC670" s="31"/>
      <c r="CD670" s="31"/>
      <c r="CE670" s="31"/>
      <c r="CF670" s="31"/>
      <c r="CG670" s="31"/>
      <c r="CH670" s="31"/>
      <c r="CI670" s="31"/>
      <c r="CJ670" s="31"/>
      <c r="CK670" s="31"/>
      <c r="CL670" s="31"/>
      <c r="CM670" s="31"/>
      <c r="CN670" s="31"/>
      <c r="CO670" s="31"/>
      <c r="CP670" s="31"/>
      <c r="CQ670" s="31"/>
      <c r="CR670" s="31"/>
      <c r="CS670" s="31"/>
      <c r="CT670" s="31"/>
      <c r="CU670" s="31"/>
      <c r="CV670" s="31"/>
      <c r="CW670" s="31"/>
      <c r="CX670" s="31"/>
      <c r="CY670" s="31"/>
      <c r="CZ670" s="31"/>
      <c r="DA670" s="31"/>
      <c r="DB670" s="31"/>
      <c r="DC670" s="31"/>
      <c r="DD670" s="31"/>
      <c r="DE670" s="31"/>
      <c r="DF670" s="31"/>
      <c r="DG670" s="31"/>
      <c r="DH670" s="31"/>
      <c r="DI670" s="31"/>
      <c r="DJ670" s="31"/>
      <c r="DK670" s="31"/>
      <c r="DL670" s="31"/>
      <c r="DM670" s="31"/>
      <c r="DN670" s="31"/>
      <c r="DO670" s="31"/>
      <c r="DP670" s="31"/>
      <c r="DQ670" s="31"/>
      <c r="DR670" s="31"/>
      <c r="DS670" s="31"/>
      <c r="DT670" s="31"/>
      <c r="DU670" s="31"/>
      <c r="DV670" s="31"/>
      <c r="DW670" s="31"/>
      <c r="DX670" s="31"/>
      <c r="DY670" s="31"/>
      <c r="DZ670" s="31"/>
      <c r="EA670" s="31"/>
      <c r="EB670" s="31"/>
      <c r="EC670" s="31"/>
      <c r="ED670" s="31"/>
      <c r="EE670" s="31"/>
      <c r="EF670" s="31"/>
      <c r="EG670" s="31"/>
      <c r="EH670" s="31"/>
      <c r="EI670" s="31"/>
      <c r="EJ670" s="31"/>
      <c r="EK670" s="31"/>
      <c r="EL670" s="31"/>
      <c r="EM670" s="31"/>
      <c r="EN670" s="31"/>
      <c r="EO670" s="31"/>
      <c r="EP670" s="31"/>
      <c r="EQ670" s="31"/>
      <c r="ER670" s="31"/>
      <c r="ES670" s="31"/>
      <c r="ET670" s="31"/>
      <c r="EU670" s="31"/>
      <c r="EV670" s="31"/>
      <c r="EW670" s="31"/>
      <c r="EX670" s="31"/>
      <c r="EY670" s="31"/>
      <c r="EZ670" s="31"/>
      <c r="FA670" s="31"/>
      <c r="FB670" s="31"/>
      <c r="FC670" s="31"/>
      <c r="FD670" s="31"/>
      <c r="FE670" s="31"/>
      <c r="FF670" s="31"/>
      <c r="FG670" s="31"/>
      <c r="FH670" s="31"/>
      <c r="FI670" s="31"/>
      <c r="FJ670" s="31"/>
      <c r="FK670" s="31"/>
      <c r="FL670" s="31"/>
      <c r="FM670" s="31"/>
      <c r="FN670" s="31"/>
      <c r="FO670" s="31"/>
      <c r="FP670" s="31"/>
      <c r="FQ670" s="31"/>
      <c r="FR670" s="31"/>
      <c r="FS670" s="31"/>
      <c r="FT670" s="31"/>
      <c r="FU670" s="31"/>
      <c r="FV670" s="31"/>
      <c r="FW670" s="31"/>
      <c r="FX670" s="31"/>
      <c r="FY670" s="31"/>
      <c r="FZ670" s="31"/>
      <c r="GA670" s="31"/>
      <c r="GB670" s="31"/>
      <c r="GC670" s="31"/>
      <c r="GD670" s="31"/>
      <c r="GE670" s="31"/>
      <c r="GF670" s="31"/>
      <c r="GG670" s="31"/>
      <c r="GH670" s="31"/>
      <c r="GI670" s="31"/>
      <c r="GJ670" s="31"/>
      <c r="GK670" s="31"/>
      <c r="GL670" s="31"/>
      <c r="GM670" s="31"/>
      <c r="GN670" s="31"/>
      <c r="GO670" s="31"/>
      <c r="GP670" s="31"/>
      <c r="GQ670" s="31"/>
      <c r="GR670" s="31"/>
      <c r="GS670" s="31"/>
      <c r="GT670" s="31"/>
      <c r="GU670" s="31"/>
      <c r="GV670" s="31"/>
      <c r="GW670" s="31"/>
      <c r="GX670" s="31"/>
      <c r="GY670" s="31"/>
      <c r="GZ670" s="31"/>
      <c r="HA670" s="31"/>
      <c r="HB670" s="31"/>
      <c r="HC670" s="31"/>
      <c r="HD670" s="31"/>
      <c r="HE670" s="31"/>
      <c r="HF670" s="31"/>
      <c r="HG670" s="31"/>
      <c r="HH670" s="31"/>
      <c r="HI670" s="31"/>
      <c r="HJ670" s="31"/>
      <c r="HK670" s="31"/>
      <c r="HL670" s="31"/>
      <c r="HM670" s="31"/>
      <c r="HN670" s="31"/>
      <c r="HO670" s="31"/>
      <c r="HP670" s="31"/>
      <c r="HQ670" s="31"/>
      <c r="HR670" s="31"/>
      <c r="HS670" s="31"/>
      <c r="HT670" s="31"/>
      <c r="HU670" s="31"/>
      <c r="HV670" s="31"/>
      <c r="HW670" s="31"/>
      <c r="HX670" s="31"/>
      <c r="HY670" s="31"/>
      <c r="HZ670" s="31"/>
      <c r="IA670" s="31"/>
      <c r="IB670" s="31"/>
      <c r="IC670" s="31"/>
      <c r="ID670" s="31"/>
      <c r="IE670" s="31"/>
      <c r="IF670" s="31"/>
      <c r="IG670" s="31"/>
      <c r="IV670" s="68"/>
      <c r="XFD670" s="121"/>
    </row>
    <row r="671" spans="1:256 16384:16384" ht="49.8" hidden="1" customHeight="1" x14ac:dyDescent="0.25">
      <c r="A671" s="67">
        <f t="shared" si="14"/>
        <v>668</v>
      </c>
      <c r="B671" s="31" t="e">
        <f>VLOOKUP(R671,Háttér!B$9:G$20,6,0)</f>
        <v>#N/A</v>
      </c>
      <c r="C671" s="38"/>
      <c r="D671" s="32"/>
      <c r="E671" s="65"/>
      <c r="F671" s="33"/>
      <c r="G671" s="108"/>
      <c r="H671" s="69"/>
      <c r="I671" s="34"/>
      <c r="J671" s="34"/>
      <c r="K671" s="35"/>
      <c r="L671" s="35"/>
      <c r="M671" s="39"/>
      <c r="N671" s="52"/>
      <c r="O671" s="36"/>
      <c r="P671" s="31"/>
      <c r="Q671" s="55"/>
      <c r="R671" s="56"/>
      <c r="S671" s="56"/>
      <c r="T671" s="56"/>
      <c r="U671" s="57"/>
      <c r="V671" s="56"/>
      <c r="W671" s="56"/>
      <c r="X671" s="56"/>
      <c r="Y671" s="56"/>
      <c r="Z671" s="56"/>
      <c r="AA671" s="57"/>
      <c r="AB671" s="60"/>
      <c r="AC671" s="64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31"/>
      <c r="AW671" s="31"/>
      <c r="AX671" s="31"/>
      <c r="AY671" s="31"/>
      <c r="AZ671" s="31"/>
      <c r="BA671" s="31"/>
      <c r="BB671" s="31"/>
      <c r="BC671" s="31"/>
      <c r="BD671" s="31"/>
      <c r="BE671" s="31"/>
      <c r="BF671" s="31"/>
      <c r="BG671" s="31"/>
      <c r="BH671" s="31"/>
      <c r="BI671" s="31"/>
      <c r="BJ671" s="31"/>
      <c r="BK671" s="31"/>
      <c r="BL671" s="31"/>
      <c r="BM671" s="31"/>
      <c r="BN671" s="31"/>
      <c r="BO671" s="31"/>
      <c r="BP671" s="31"/>
      <c r="BQ671" s="31"/>
      <c r="BR671" s="31"/>
      <c r="BS671" s="31"/>
      <c r="BT671" s="31"/>
      <c r="BU671" s="31"/>
      <c r="BV671" s="31"/>
      <c r="BW671" s="31"/>
      <c r="BX671" s="31"/>
      <c r="BY671" s="31"/>
      <c r="BZ671" s="31"/>
      <c r="CA671" s="31"/>
      <c r="CB671" s="31"/>
      <c r="CC671" s="31"/>
      <c r="CD671" s="31"/>
      <c r="CE671" s="31"/>
      <c r="CF671" s="31"/>
      <c r="CG671" s="31"/>
      <c r="CH671" s="31"/>
      <c r="CI671" s="31"/>
      <c r="CJ671" s="31"/>
      <c r="CK671" s="31"/>
      <c r="CL671" s="31"/>
      <c r="CM671" s="31"/>
      <c r="CN671" s="31"/>
      <c r="CO671" s="31"/>
      <c r="CP671" s="31"/>
      <c r="CQ671" s="31"/>
      <c r="CR671" s="31"/>
      <c r="CS671" s="31"/>
      <c r="CT671" s="31"/>
      <c r="CU671" s="31"/>
      <c r="CV671" s="31"/>
      <c r="CW671" s="31"/>
      <c r="CX671" s="31"/>
      <c r="CY671" s="31"/>
      <c r="CZ671" s="31"/>
      <c r="DA671" s="31"/>
      <c r="DB671" s="31"/>
      <c r="DC671" s="31"/>
      <c r="DD671" s="31"/>
      <c r="DE671" s="31"/>
      <c r="DF671" s="31"/>
      <c r="DG671" s="31"/>
      <c r="DH671" s="31"/>
      <c r="DI671" s="31"/>
      <c r="DJ671" s="31"/>
      <c r="DK671" s="31"/>
      <c r="DL671" s="31"/>
      <c r="DM671" s="31"/>
      <c r="DN671" s="31"/>
      <c r="DO671" s="31"/>
      <c r="DP671" s="31"/>
      <c r="DQ671" s="31"/>
      <c r="DR671" s="31"/>
      <c r="DS671" s="31"/>
      <c r="DT671" s="31"/>
      <c r="DU671" s="31"/>
      <c r="DV671" s="31"/>
      <c r="DW671" s="31"/>
      <c r="DX671" s="31"/>
      <c r="DY671" s="31"/>
      <c r="DZ671" s="31"/>
      <c r="EA671" s="31"/>
      <c r="EB671" s="31"/>
      <c r="EC671" s="31"/>
      <c r="ED671" s="31"/>
      <c r="EE671" s="31"/>
      <c r="EF671" s="31"/>
      <c r="EG671" s="31"/>
      <c r="EH671" s="31"/>
      <c r="EI671" s="31"/>
      <c r="EJ671" s="31"/>
      <c r="EK671" s="31"/>
      <c r="EL671" s="31"/>
      <c r="EM671" s="31"/>
      <c r="EN671" s="31"/>
      <c r="EO671" s="31"/>
      <c r="EP671" s="31"/>
      <c r="EQ671" s="31"/>
      <c r="ER671" s="31"/>
      <c r="ES671" s="31"/>
      <c r="ET671" s="31"/>
      <c r="EU671" s="31"/>
      <c r="EV671" s="31"/>
      <c r="EW671" s="31"/>
      <c r="EX671" s="31"/>
      <c r="EY671" s="31"/>
      <c r="EZ671" s="31"/>
      <c r="FA671" s="31"/>
      <c r="FB671" s="31"/>
      <c r="FC671" s="31"/>
      <c r="FD671" s="31"/>
      <c r="FE671" s="31"/>
      <c r="FF671" s="31"/>
      <c r="FG671" s="31"/>
      <c r="FH671" s="31"/>
      <c r="FI671" s="31"/>
      <c r="FJ671" s="31"/>
      <c r="FK671" s="31"/>
      <c r="FL671" s="31"/>
      <c r="FM671" s="31"/>
      <c r="FN671" s="31"/>
      <c r="FO671" s="31"/>
      <c r="FP671" s="31"/>
      <c r="FQ671" s="31"/>
      <c r="FR671" s="31"/>
      <c r="FS671" s="31"/>
      <c r="FT671" s="31"/>
      <c r="FU671" s="31"/>
      <c r="FV671" s="31"/>
      <c r="FW671" s="31"/>
      <c r="FX671" s="31"/>
      <c r="FY671" s="31"/>
      <c r="FZ671" s="31"/>
      <c r="GA671" s="31"/>
      <c r="GB671" s="31"/>
      <c r="GC671" s="31"/>
      <c r="GD671" s="31"/>
      <c r="GE671" s="31"/>
      <c r="GF671" s="31"/>
      <c r="GG671" s="31"/>
      <c r="GH671" s="31"/>
      <c r="GI671" s="31"/>
      <c r="GJ671" s="31"/>
      <c r="GK671" s="31"/>
      <c r="GL671" s="31"/>
      <c r="GM671" s="31"/>
      <c r="GN671" s="31"/>
      <c r="GO671" s="31"/>
      <c r="GP671" s="31"/>
      <c r="GQ671" s="31"/>
      <c r="GR671" s="31"/>
      <c r="GS671" s="31"/>
      <c r="GT671" s="31"/>
      <c r="GU671" s="31"/>
      <c r="GV671" s="31"/>
      <c r="GW671" s="31"/>
      <c r="GX671" s="31"/>
      <c r="GY671" s="31"/>
      <c r="GZ671" s="31"/>
      <c r="HA671" s="31"/>
      <c r="HB671" s="31"/>
      <c r="HC671" s="31"/>
      <c r="HD671" s="31"/>
      <c r="HE671" s="31"/>
      <c r="HF671" s="31"/>
      <c r="HG671" s="31"/>
      <c r="HH671" s="31"/>
      <c r="HI671" s="31"/>
      <c r="HJ671" s="31"/>
      <c r="HK671" s="31"/>
      <c r="HL671" s="31"/>
      <c r="HM671" s="31"/>
      <c r="HN671" s="31"/>
      <c r="HO671" s="31"/>
      <c r="HP671" s="31"/>
      <c r="HQ671" s="31"/>
      <c r="HR671" s="31"/>
      <c r="HS671" s="31"/>
      <c r="HT671" s="31"/>
      <c r="HU671" s="31"/>
      <c r="HV671" s="31"/>
      <c r="HW671" s="31"/>
      <c r="HX671" s="31"/>
      <c r="HY671" s="31"/>
      <c r="HZ671" s="31"/>
      <c r="IA671" s="31"/>
      <c r="IB671" s="31"/>
      <c r="IC671" s="31"/>
      <c r="ID671" s="31"/>
      <c r="IE671" s="31"/>
      <c r="IF671" s="31"/>
      <c r="IG671" s="31"/>
      <c r="IV671" s="68"/>
      <c r="XFD671" s="121"/>
    </row>
    <row r="672" spans="1:256 16384:16384" ht="49.8" hidden="1" customHeight="1" x14ac:dyDescent="0.25">
      <c r="A672" s="67">
        <f t="shared" si="14"/>
        <v>669</v>
      </c>
      <c r="B672" s="31" t="e">
        <f>VLOOKUP(R672,Háttér!B$9:G$20,6,0)</f>
        <v>#N/A</v>
      </c>
      <c r="C672" s="38"/>
      <c r="D672" s="32"/>
      <c r="E672" s="65"/>
      <c r="F672" s="33"/>
      <c r="G672" s="108"/>
      <c r="H672" s="69"/>
      <c r="I672" s="34"/>
      <c r="J672" s="34"/>
      <c r="K672" s="35"/>
      <c r="L672" s="35"/>
      <c r="M672" s="39"/>
      <c r="N672" s="52"/>
      <c r="O672" s="36"/>
      <c r="P672" s="31"/>
      <c r="Q672" s="55"/>
      <c r="R672" s="56"/>
      <c r="S672" s="56"/>
      <c r="T672" s="56"/>
      <c r="U672" s="57"/>
      <c r="V672" s="56"/>
      <c r="W672" s="56"/>
      <c r="X672" s="56"/>
      <c r="Y672" s="56"/>
      <c r="Z672" s="56"/>
      <c r="AA672" s="57"/>
      <c r="AB672" s="56"/>
      <c r="AC672" s="64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31"/>
      <c r="AW672" s="31"/>
      <c r="AX672" s="31"/>
      <c r="AY672" s="31"/>
      <c r="AZ672" s="31"/>
      <c r="BA672" s="31"/>
      <c r="BB672" s="31"/>
      <c r="BC672" s="31"/>
      <c r="BD672" s="31"/>
      <c r="BE672" s="31"/>
      <c r="BF672" s="31"/>
      <c r="BG672" s="31"/>
      <c r="BH672" s="31"/>
      <c r="BI672" s="31"/>
      <c r="BJ672" s="31"/>
      <c r="BK672" s="31"/>
      <c r="BL672" s="31"/>
      <c r="BM672" s="31"/>
      <c r="BN672" s="31"/>
      <c r="BO672" s="31"/>
      <c r="BP672" s="31"/>
      <c r="BQ672" s="31"/>
      <c r="BR672" s="31"/>
      <c r="BS672" s="31"/>
      <c r="BT672" s="31"/>
      <c r="BU672" s="31"/>
      <c r="BV672" s="31"/>
      <c r="BW672" s="31"/>
      <c r="BX672" s="31"/>
      <c r="BY672" s="31"/>
      <c r="BZ672" s="31"/>
      <c r="CA672" s="31"/>
      <c r="CB672" s="31"/>
      <c r="CC672" s="31"/>
      <c r="CD672" s="31"/>
      <c r="CE672" s="31"/>
      <c r="CF672" s="31"/>
      <c r="CG672" s="31"/>
      <c r="CH672" s="31"/>
      <c r="CI672" s="31"/>
      <c r="CJ672" s="31"/>
      <c r="CK672" s="31"/>
      <c r="CL672" s="31"/>
      <c r="CM672" s="31"/>
      <c r="CN672" s="31"/>
      <c r="CO672" s="31"/>
      <c r="CP672" s="31"/>
      <c r="CQ672" s="31"/>
      <c r="CR672" s="31"/>
      <c r="CS672" s="31"/>
      <c r="CT672" s="31"/>
      <c r="CU672" s="31"/>
      <c r="CV672" s="31"/>
      <c r="CW672" s="31"/>
      <c r="CX672" s="31"/>
      <c r="CY672" s="31"/>
      <c r="CZ672" s="31"/>
      <c r="DA672" s="31"/>
      <c r="DB672" s="31"/>
      <c r="DC672" s="31"/>
      <c r="DD672" s="31"/>
      <c r="DE672" s="31"/>
      <c r="DF672" s="31"/>
      <c r="DG672" s="31"/>
      <c r="DH672" s="31"/>
      <c r="DI672" s="31"/>
      <c r="DJ672" s="31"/>
      <c r="DK672" s="31"/>
      <c r="DL672" s="31"/>
      <c r="DM672" s="31"/>
      <c r="DN672" s="31"/>
      <c r="DO672" s="31"/>
      <c r="DP672" s="31"/>
      <c r="DQ672" s="31"/>
      <c r="DR672" s="31"/>
      <c r="DS672" s="31"/>
      <c r="DT672" s="31"/>
      <c r="DU672" s="31"/>
      <c r="DV672" s="31"/>
      <c r="DW672" s="31"/>
      <c r="DX672" s="31"/>
      <c r="DY672" s="31"/>
      <c r="DZ672" s="31"/>
      <c r="EA672" s="31"/>
      <c r="EB672" s="31"/>
      <c r="EC672" s="31"/>
      <c r="ED672" s="31"/>
      <c r="EE672" s="31"/>
      <c r="EF672" s="31"/>
      <c r="EG672" s="31"/>
      <c r="EH672" s="31"/>
      <c r="EI672" s="31"/>
      <c r="EJ672" s="31"/>
      <c r="EK672" s="31"/>
      <c r="EL672" s="31"/>
      <c r="EM672" s="31"/>
      <c r="EN672" s="31"/>
      <c r="EO672" s="31"/>
      <c r="EP672" s="31"/>
      <c r="EQ672" s="31"/>
      <c r="ER672" s="31"/>
      <c r="ES672" s="31"/>
      <c r="ET672" s="31"/>
      <c r="EU672" s="31"/>
      <c r="EV672" s="31"/>
      <c r="EW672" s="31"/>
      <c r="EX672" s="31"/>
      <c r="EY672" s="31"/>
      <c r="EZ672" s="31"/>
      <c r="FA672" s="31"/>
      <c r="FB672" s="31"/>
      <c r="FC672" s="31"/>
      <c r="FD672" s="31"/>
      <c r="FE672" s="31"/>
      <c r="FF672" s="31"/>
      <c r="FG672" s="31"/>
      <c r="FH672" s="31"/>
      <c r="FI672" s="31"/>
      <c r="FJ672" s="31"/>
      <c r="FK672" s="31"/>
      <c r="FL672" s="31"/>
      <c r="FM672" s="31"/>
      <c r="FN672" s="31"/>
      <c r="FO672" s="31"/>
      <c r="FP672" s="31"/>
      <c r="FQ672" s="31"/>
      <c r="FR672" s="31"/>
      <c r="FS672" s="31"/>
      <c r="FT672" s="31"/>
      <c r="FU672" s="31"/>
      <c r="FV672" s="31"/>
      <c r="FW672" s="31"/>
      <c r="FX672" s="31"/>
      <c r="FY672" s="31"/>
      <c r="FZ672" s="31"/>
      <c r="GA672" s="31"/>
      <c r="GB672" s="31"/>
      <c r="GC672" s="31"/>
      <c r="GD672" s="31"/>
      <c r="GE672" s="31"/>
      <c r="GF672" s="31"/>
      <c r="GG672" s="31"/>
      <c r="GH672" s="31"/>
      <c r="GI672" s="31"/>
      <c r="GJ672" s="31"/>
      <c r="GK672" s="31"/>
      <c r="GL672" s="31"/>
      <c r="GM672" s="31"/>
      <c r="GN672" s="31"/>
      <c r="GO672" s="31"/>
      <c r="GP672" s="31"/>
      <c r="GQ672" s="31"/>
      <c r="GR672" s="31"/>
      <c r="GS672" s="31"/>
      <c r="GT672" s="31"/>
      <c r="GU672" s="31"/>
      <c r="GV672" s="31"/>
      <c r="GW672" s="31"/>
      <c r="GX672" s="31"/>
      <c r="GY672" s="31"/>
      <c r="GZ672" s="31"/>
      <c r="HA672" s="31"/>
      <c r="HB672" s="31"/>
      <c r="HC672" s="31"/>
      <c r="HD672" s="31"/>
      <c r="HE672" s="31"/>
      <c r="HF672" s="31"/>
      <c r="HG672" s="31"/>
      <c r="HH672" s="31"/>
      <c r="HI672" s="31"/>
      <c r="HJ672" s="31"/>
      <c r="HK672" s="31"/>
      <c r="HL672" s="31"/>
      <c r="HM672" s="31"/>
      <c r="HN672" s="31"/>
      <c r="HO672" s="31"/>
      <c r="HP672" s="31"/>
      <c r="HQ672" s="31"/>
      <c r="HR672" s="31"/>
      <c r="HS672" s="31"/>
      <c r="HT672" s="31"/>
      <c r="HU672" s="31"/>
      <c r="HV672" s="31"/>
      <c r="HW672" s="31"/>
      <c r="HX672" s="31"/>
      <c r="HY672" s="31"/>
      <c r="HZ672" s="31"/>
      <c r="IA672" s="31"/>
      <c r="IB672" s="31"/>
      <c r="IC672" s="31"/>
      <c r="ID672" s="31"/>
      <c r="IE672" s="31"/>
      <c r="IF672" s="31"/>
      <c r="IG672" s="31"/>
      <c r="IV672" s="68"/>
      <c r="XFD672" s="121"/>
    </row>
    <row r="673" spans="1:256 16384:16384" ht="49.8" hidden="1" customHeight="1" x14ac:dyDescent="0.25">
      <c r="A673" s="67">
        <f t="shared" si="14"/>
        <v>670</v>
      </c>
      <c r="B673" s="31" t="e">
        <f>VLOOKUP(R673,Háttér!B$9:G$20,6,0)</f>
        <v>#N/A</v>
      </c>
      <c r="C673" s="38"/>
      <c r="D673" s="32"/>
      <c r="E673" s="65"/>
      <c r="F673" s="33"/>
      <c r="G673" s="108"/>
      <c r="H673" s="69"/>
      <c r="I673" s="34"/>
      <c r="J673" s="34"/>
      <c r="K673" s="35"/>
      <c r="L673" s="35"/>
      <c r="M673" s="39"/>
      <c r="N673" s="52"/>
      <c r="O673" s="36"/>
      <c r="P673" s="31"/>
      <c r="Q673" s="55"/>
      <c r="R673" s="55"/>
      <c r="S673" s="56"/>
      <c r="T673" s="56"/>
      <c r="U673" s="57"/>
      <c r="V673" s="56"/>
      <c r="W673" s="56"/>
      <c r="X673" s="56"/>
      <c r="Y673" s="56"/>
      <c r="Z673" s="56"/>
      <c r="AA673" s="57"/>
      <c r="AB673" s="56"/>
      <c r="AC673" s="64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31"/>
      <c r="AW673" s="31"/>
      <c r="AX673" s="31"/>
      <c r="AY673" s="31"/>
      <c r="AZ673" s="31"/>
      <c r="BA673" s="31"/>
      <c r="BB673" s="31"/>
      <c r="BC673" s="31"/>
      <c r="BD673" s="31"/>
      <c r="BE673" s="31"/>
      <c r="BF673" s="31"/>
      <c r="BG673" s="31"/>
      <c r="BH673" s="31"/>
      <c r="BI673" s="31"/>
      <c r="BJ673" s="31"/>
      <c r="BK673" s="31"/>
      <c r="BL673" s="31"/>
      <c r="BM673" s="31"/>
      <c r="BN673" s="31"/>
      <c r="BO673" s="31"/>
      <c r="BP673" s="31"/>
      <c r="BQ673" s="31"/>
      <c r="BR673" s="31"/>
      <c r="BS673" s="31"/>
      <c r="BT673" s="31"/>
      <c r="BU673" s="31"/>
      <c r="BV673" s="31"/>
      <c r="BW673" s="31"/>
      <c r="BX673" s="31"/>
      <c r="BY673" s="31"/>
      <c r="BZ673" s="31"/>
      <c r="CA673" s="31"/>
      <c r="CB673" s="31"/>
      <c r="CC673" s="31"/>
      <c r="CD673" s="31"/>
      <c r="CE673" s="31"/>
      <c r="CF673" s="31"/>
      <c r="CG673" s="31"/>
      <c r="CH673" s="31"/>
      <c r="CI673" s="31"/>
      <c r="CJ673" s="31"/>
      <c r="CK673" s="31"/>
      <c r="CL673" s="31"/>
      <c r="CM673" s="31"/>
      <c r="CN673" s="31"/>
      <c r="CO673" s="31"/>
      <c r="CP673" s="31"/>
      <c r="CQ673" s="31"/>
      <c r="CR673" s="31"/>
      <c r="CS673" s="31"/>
      <c r="CT673" s="31"/>
      <c r="CU673" s="31"/>
      <c r="CV673" s="31"/>
      <c r="CW673" s="31"/>
      <c r="CX673" s="31"/>
      <c r="CY673" s="31"/>
      <c r="CZ673" s="31"/>
      <c r="DA673" s="31"/>
      <c r="DB673" s="31"/>
      <c r="DC673" s="31"/>
      <c r="DD673" s="31"/>
      <c r="DE673" s="31"/>
      <c r="DF673" s="31"/>
      <c r="DG673" s="31"/>
      <c r="DH673" s="31"/>
      <c r="DI673" s="31"/>
      <c r="DJ673" s="31"/>
      <c r="DK673" s="31"/>
      <c r="DL673" s="31"/>
      <c r="DM673" s="31"/>
      <c r="DN673" s="31"/>
      <c r="DO673" s="31"/>
      <c r="DP673" s="31"/>
      <c r="DQ673" s="31"/>
      <c r="DR673" s="31"/>
      <c r="DS673" s="31"/>
      <c r="DT673" s="31"/>
      <c r="DU673" s="31"/>
      <c r="DV673" s="31"/>
      <c r="DW673" s="31"/>
      <c r="DX673" s="31"/>
      <c r="DY673" s="31"/>
      <c r="DZ673" s="31"/>
      <c r="EA673" s="31"/>
      <c r="EB673" s="31"/>
      <c r="EC673" s="31"/>
      <c r="ED673" s="31"/>
      <c r="EE673" s="31"/>
      <c r="EF673" s="31"/>
      <c r="EG673" s="31"/>
      <c r="EH673" s="31"/>
      <c r="EI673" s="31"/>
      <c r="EJ673" s="31"/>
      <c r="EK673" s="31"/>
      <c r="EL673" s="31"/>
      <c r="EM673" s="31"/>
      <c r="EN673" s="31"/>
      <c r="EO673" s="31"/>
      <c r="EP673" s="31"/>
      <c r="EQ673" s="31"/>
      <c r="ER673" s="31"/>
      <c r="ES673" s="31"/>
      <c r="ET673" s="31"/>
      <c r="EU673" s="31"/>
      <c r="EV673" s="31"/>
      <c r="EW673" s="31"/>
      <c r="EX673" s="31"/>
      <c r="EY673" s="31"/>
      <c r="EZ673" s="31"/>
      <c r="FA673" s="31"/>
      <c r="FB673" s="31"/>
      <c r="FC673" s="31"/>
      <c r="FD673" s="31"/>
      <c r="FE673" s="31"/>
      <c r="FF673" s="31"/>
      <c r="FG673" s="31"/>
      <c r="FH673" s="31"/>
      <c r="FI673" s="31"/>
      <c r="FJ673" s="31"/>
      <c r="FK673" s="31"/>
      <c r="FL673" s="31"/>
      <c r="FM673" s="31"/>
      <c r="FN673" s="31"/>
      <c r="FO673" s="31"/>
      <c r="FP673" s="31"/>
      <c r="FQ673" s="31"/>
      <c r="FR673" s="31"/>
      <c r="FS673" s="31"/>
      <c r="FT673" s="31"/>
      <c r="FU673" s="31"/>
      <c r="FV673" s="31"/>
      <c r="FW673" s="31"/>
      <c r="FX673" s="31"/>
      <c r="FY673" s="31"/>
      <c r="FZ673" s="31"/>
      <c r="GA673" s="31"/>
      <c r="GB673" s="31"/>
      <c r="GC673" s="31"/>
      <c r="GD673" s="31"/>
      <c r="GE673" s="31"/>
      <c r="GF673" s="31"/>
      <c r="GG673" s="31"/>
      <c r="GH673" s="31"/>
      <c r="GI673" s="31"/>
      <c r="GJ673" s="31"/>
      <c r="GK673" s="31"/>
      <c r="GL673" s="31"/>
      <c r="GM673" s="31"/>
      <c r="GN673" s="31"/>
      <c r="GO673" s="31"/>
      <c r="GP673" s="31"/>
      <c r="GQ673" s="31"/>
      <c r="GR673" s="31"/>
      <c r="GS673" s="31"/>
      <c r="GT673" s="31"/>
      <c r="GU673" s="31"/>
      <c r="GV673" s="31"/>
      <c r="GW673" s="31"/>
      <c r="GX673" s="31"/>
      <c r="GY673" s="31"/>
      <c r="GZ673" s="31"/>
      <c r="HA673" s="31"/>
      <c r="HB673" s="31"/>
      <c r="HC673" s="31"/>
      <c r="HD673" s="31"/>
      <c r="HE673" s="31"/>
      <c r="HF673" s="31"/>
      <c r="HG673" s="31"/>
      <c r="HH673" s="31"/>
      <c r="HI673" s="31"/>
      <c r="HJ673" s="31"/>
      <c r="HK673" s="31"/>
      <c r="HL673" s="31"/>
      <c r="HM673" s="31"/>
      <c r="HN673" s="31"/>
      <c r="HO673" s="31"/>
      <c r="HP673" s="31"/>
      <c r="HQ673" s="31"/>
      <c r="HR673" s="31"/>
      <c r="HS673" s="31"/>
      <c r="HT673" s="31"/>
      <c r="HU673" s="31"/>
      <c r="HV673" s="31"/>
      <c r="HW673" s="31"/>
      <c r="HX673" s="31"/>
      <c r="HY673" s="31"/>
      <c r="HZ673" s="31"/>
      <c r="IA673" s="31"/>
      <c r="IB673" s="31"/>
      <c r="IC673" s="31"/>
      <c r="ID673" s="31"/>
      <c r="IE673" s="31"/>
      <c r="IF673" s="31"/>
      <c r="IG673" s="31"/>
      <c r="IV673" s="68"/>
      <c r="XFD673" s="121"/>
    </row>
    <row r="674" spans="1:256 16384:16384" ht="49.8" hidden="1" customHeight="1" x14ac:dyDescent="0.25">
      <c r="A674" s="67">
        <f t="shared" si="14"/>
        <v>671</v>
      </c>
      <c r="B674" s="31" t="e">
        <f>VLOOKUP(R674,Háttér!B$9:G$20,6,0)</f>
        <v>#N/A</v>
      </c>
      <c r="C674" s="38"/>
      <c r="D674" s="32"/>
      <c r="E674" s="65"/>
      <c r="F674" s="33"/>
      <c r="G674" s="108"/>
      <c r="H674" s="69"/>
      <c r="I674" s="34"/>
      <c r="J674" s="34"/>
      <c r="K674" s="35"/>
      <c r="L674" s="35"/>
      <c r="M674" s="39"/>
      <c r="N674" s="52"/>
      <c r="O674" s="36"/>
      <c r="P674" s="31"/>
      <c r="Q674" s="55"/>
      <c r="R674" s="56"/>
      <c r="S674" s="56"/>
      <c r="T674" s="56"/>
      <c r="U674" s="57"/>
      <c r="V674" s="56"/>
      <c r="W674" s="56"/>
      <c r="X674" s="56"/>
      <c r="Y674" s="56"/>
      <c r="Z674" s="56"/>
      <c r="AA674" s="57"/>
      <c r="AB674" s="60"/>
      <c r="AC674" s="64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31"/>
      <c r="AW674" s="31"/>
      <c r="AX674" s="31"/>
      <c r="AY674" s="31"/>
      <c r="AZ674" s="31"/>
      <c r="BA674" s="31"/>
      <c r="BB674" s="31"/>
      <c r="BC674" s="31"/>
      <c r="BD674" s="31"/>
      <c r="BE674" s="31"/>
      <c r="BF674" s="31"/>
      <c r="BG674" s="31"/>
      <c r="BH674" s="31"/>
      <c r="BI674" s="31"/>
      <c r="BJ674" s="31"/>
      <c r="BK674" s="31"/>
      <c r="BL674" s="31"/>
      <c r="BM674" s="31"/>
      <c r="BN674" s="31"/>
      <c r="BO674" s="31"/>
      <c r="BP674" s="31"/>
      <c r="BQ674" s="31"/>
      <c r="BR674" s="31"/>
      <c r="BS674" s="31"/>
      <c r="BT674" s="31"/>
      <c r="BU674" s="31"/>
      <c r="BV674" s="31"/>
      <c r="BW674" s="31"/>
      <c r="BX674" s="31"/>
      <c r="BY674" s="31"/>
      <c r="BZ674" s="31"/>
      <c r="CA674" s="31"/>
      <c r="CB674" s="31"/>
      <c r="CC674" s="31"/>
      <c r="CD674" s="31"/>
      <c r="CE674" s="31"/>
      <c r="CF674" s="31"/>
      <c r="CG674" s="31"/>
      <c r="CH674" s="31"/>
      <c r="CI674" s="31"/>
      <c r="CJ674" s="31"/>
      <c r="CK674" s="31"/>
      <c r="CL674" s="31"/>
      <c r="CM674" s="31"/>
      <c r="CN674" s="31"/>
      <c r="CO674" s="31"/>
      <c r="CP674" s="31"/>
      <c r="CQ674" s="31"/>
      <c r="CR674" s="31"/>
      <c r="CS674" s="31"/>
      <c r="CT674" s="31"/>
      <c r="CU674" s="31"/>
      <c r="CV674" s="31"/>
      <c r="CW674" s="31"/>
      <c r="CX674" s="31"/>
      <c r="CY674" s="31"/>
      <c r="CZ674" s="31"/>
      <c r="DA674" s="31"/>
      <c r="DB674" s="31"/>
      <c r="DC674" s="31"/>
      <c r="DD674" s="31"/>
      <c r="DE674" s="31"/>
      <c r="DF674" s="31"/>
      <c r="DG674" s="31"/>
      <c r="DH674" s="31"/>
      <c r="DI674" s="31"/>
      <c r="DJ674" s="31"/>
      <c r="DK674" s="31"/>
      <c r="DL674" s="31"/>
      <c r="DM674" s="31"/>
      <c r="DN674" s="31"/>
      <c r="DO674" s="31"/>
      <c r="DP674" s="31"/>
      <c r="DQ674" s="31"/>
      <c r="DR674" s="31"/>
      <c r="DS674" s="31"/>
      <c r="DT674" s="31"/>
      <c r="DU674" s="31"/>
      <c r="DV674" s="31"/>
      <c r="DW674" s="31"/>
      <c r="DX674" s="31"/>
      <c r="DY674" s="31"/>
      <c r="DZ674" s="31"/>
      <c r="EA674" s="31"/>
      <c r="EB674" s="31"/>
      <c r="EC674" s="31"/>
      <c r="ED674" s="31"/>
      <c r="EE674" s="31"/>
      <c r="EF674" s="31"/>
      <c r="EG674" s="31"/>
      <c r="EH674" s="31"/>
      <c r="EI674" s="31"/>
      <c r="EJ674" s="31"/>
      <c r="EK674" s="31"/>
      <c r="EL674" s="31"/>
      <c r="EM674" s="31"/>
      <c r="EN674" s="31"/>
      <c r="EO674" s="31"/>
      <c r="EP674" s="31"/>
      <c r="EQ674" s="31"/>
      <c r="ER674" s="31"/>
      <c r="ES674" s="31"/>
      <c r="ET674" s="31"/>
      <c r="EU674" s="31"/>
      <c r="EV674" s="31"/>
      <c r="EW674" s="31"/>
      <c r="EX674" s="31"/>
      <c r="EY674" s="31"/>
      <c r="EZ674" s="31"/>
      <c r="FA674" s="31"/>
      <c r="FB674" s="31"/>
      <c r="FC674" s="31"/>
      <c r="FD674" s="31"/>
      <c r="FE674" s="31"/>
      <c r="FF674" s="31"/>
      <c r="FG674" s="31"/>
      <c r="FH674" s="31"/>
      <c r="FI674" s="31"/>
      <c r="FJ674" s="31"/>
      <c r="FK674" s="31"/>
      <c r="FL674" s="31"/>
      <c r="FM674" s="31"/>
      <c r="FN674" s="31"/>
      <c r="FO674" s="31"/>
      <c r="FP674" s="31"/>
      <c r="FQ674" s="31"/>
      <c r="FR674" s="31"/>
      <c r="FS674" s="31"/>
      <c r="FT674" s="31"/>
      <c r="FU674" s="31"/>
      <c r="FV674" s="31"/>
      <c r="FW674" s="31"/>
      <c r="FX674" s="31"/>
      <c r="FY674" s="31"/>
      <c r="FZ674" s="31"/>
      <c r="GA674" s="31"/>
      <c r="GB674" s="31"/>
      <c r="GC674" s="31"/>
      <c r="GD674" s="31"/>
      <c r="GE674" s="31"/>
      <c r="GF674" s="31"/>
      <c r="GG674" s="31"/>
      <c r="GH674" s="31"/>
      <c r="GI674" s="31"/>
      <c r="GJ674" s="31"/>
      <c r="GK674" s="31"/>
      <c r="GL674" s="31"/>
      <c r="GM674" s="31"/>
      <c r="GN674" s="31"/>
      <c r="GO674" s="31"/>
      <c r="GP674" s="31"/>
      <c r="GQ674" s="31"/>
      <c r="GR674" s="31"/>
      <c r="GS674" s="31"/>
      <c r="GT674" s="31"/>
      <c r="GU674" s="31"/>
      <c r="GV674" s="31"/>
      <c r="GW674" s="31"/>
      <c r="GX674" s="31"/>
      <c r="GY674" s="31"/>
      <c r="GZ674" s="31"/>
      <c r="HA674" s="31"/>
      <c r="HB674" s="31"/>
      <c r="HC674" s="31"/>
      <c r="HD674" s="31"/>
      <c r="HE674" s="31"/>
      <c r="HF674" s="31"/>
      <c r="HG674" s="31"/>
      <c r="HH674" s="31"/>
      <c r="HI674" s="31"/>
      <c r="HJ674" s="31"/>
      <c r="HK674" s="31"/>
      <c r="HL674" s="31"/>
      <c r="HM674" s="31"/>
      <c r="HN674" s="31"/>
      <c r="HO674" s="31"/>
      <c r="HP674" s="31"/>
      <c r="HQ674" s="31"/>
      <c r="HR674" s="31"/>
      <c r="HS674" s="31"/>
      <c r="HT674" s="31"/>
      <c r="HU674" s="31"/>
      <c r="HV674" s="31"/>
      <c r="HW674" s="31"/>
      <c r="HX674" s="31"/>
      <c r="HY674" s="31"/>
      <c r="HZ674" s="31"/>
      <c r="IA674" s="31"/>
      <c r="IB674" s="31"/>
      <c r="IC674" s="31"/>
      <c r="ID674" s="31"/>
      <c r="IE674" s="31"/>
      <c r="IF674" s="31"/>
      <c r="IG674" s="31"/>
      <c r="IV674" s="68"/>
      <c r="XFD674" s="121"/>
    </row>
    <row r="675" spans="1:256 16384:16384" ht="49.8" hidden="1" customHeight="1" x14ac:dyDescent="0.25">
      <c r="A675" s="67">
        <f t="shared" si="14"/>
        <v>672</v>
      </c>
      <c r="B675" s="31" t="e">
        <f>VLOOKUP(R675,Háttér!B$9:G$20,6,0)</f>
        <v>#N/A</v>
      </c>
      <c r="C675" s="38"/>
      <c r="D675" s="32"/>
      <c r="E675" s="65"/>
      <c r="F675" s="33"/>
      <c r="G675" s="108"/>
      <c r="H675" s="69"/>
      <c r="I675" s="34"/>
      <c r="J675" s="34"/>
      <c r="K675" s="35"/>
      <c r="L675" s="35"/>
      <c r="M675" s="39"/>
      <c r="N675" s="52"/>
      <c r="O675" s="36"/>
      <c r="P675" s="31"/>
      <c r="Q675" s="55"/>
      <c r="R675" s="56"/>
      <c r="S675" s="56"/>
      <c r="T675" s="56"/>
      <c r="U675" s="57"/>
      <c r="V675" s="56"/>
      <c r="W675" s="56"/>
      <c r="X675" s="56"/>
      <c r="Y675" s="56"/>
      <c r="Z675" s="56"/>
      <c r="AA675" s="57"/>
      <c r="AB675" s="60"/>
      <c r="AC675" s="64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31"/>
      <c r="AW675" s="31"/>
      <c r="AX675" s="31"/>
      <c r="AY675" s="31"/>
      <c r="AZ675" s="31"/>
      <c r="BA675" s="31"/>
      <c r="BB675" s="31"/>
      <c r="BC675" s="31"/>
      <c r="BD675" s="31"/>
      <c r="BE675" s="31"/>
      <c r="BF675" s="31"/>
      <c r="BG675" s="31"/>
      <c r="BH675" s="31"/>
      <c r="BI675" s="31"/>
      <c r="BJ675" s="31"/>
      <c r="BK675" s="31"/>
      <c r="BL675" s="31"/>
      <c r="BM675" s="31"/>
      <c r="BN675" s="31"/>
      <c r="BO675" s="31"/>
      <c r="BP675" s="31"/>
      <c r="BQ675" s="31"/>
      <c r="BR675" s="31"/>
      <c r="BS675" s="31"/>
      <c r="BT675" s="31"/>
      <c r="BU675" s="31"/>
      <c r="BV675" s="31"/>
      <c r="BW675" s="31"/>
      <c r="BX675" s="31"/>
      <c r="BY675" s="31"/>
      <c r="BZ675" s="31"/>
      <c r="CA675" s="31"/>
      <c r="CB675" s="31"/>
      <c r="CC675" s="31"/>
      <c r="CD675" s="31"/>
      <c r="CE675" s="31"/>
      <c r="CF675" s="31"/>
      <c r="CG675" s="31"/>
      <c r="CH675" s="31"/>
      <c r="CI675" s="31"/>
      <c r="CJ675" s="31"/>
      <c r="CK675" s="31"/>
      <c r="CL675" s="31"/>
      <c r="CM675" s="31"/>
      <c r="CN675" s="31"/>
      <c r="CO675" s="31"/>
      <c r="CP675" s="31"/>
      <c r="CQ675" s="31"/>
      <c r="CR675" s="31"/>
      <c r="CS675" s="31"/>
      <c r="CT675" s="31"/>
      <c r="CU675" s="31"/>
      <c r="CV675" s="31"/>
      <c r="CW675" s="31"/>
      <c r="CX675" s="31"/>
      <c r="CY675" s="31"/>
      <c r="CZ675" s="31"/>
      <c r="DA675" s="31"/>
      <c r="DB675" s="31"/>
      <c r="DC675" s="31"/>
      <c r="DD675" s="31"/>
      <c r="DE675" s="31"/>
      <c r="DF675" s="31"/>
      <c r="DG675" s="31"/>
      <c r="DH675" s="31"/>
      <c r="DI675" s="31"/>
      <c r="DJ675" s="31"/>
      <c r="DK675" s="31"/>
      <c r="DL675" s="31"/>
      <c r="DM675" s="31"/>
      <c r="DN675" s="31"/>
      <c r="DO675" s="31"/>
      <c r="DP675" s="31"/>
      <c r="DQ675" s="31"/>
      <c r="DR675" s="31"/>
      <c r="DS675" s="31"/>
      <c r="DT675" s="31"/>
      <c r="DU675" s="31"/>
      <c r="DV675" s="31"/>
      <c r="DW675" s="31"/>
      <c r="DX675" s="31"/>
      <c r="DY675" s="31"/>
      <c r="DZ675" s="31"/>
      <c r="EA675" s="31"/>
      <c r="EB675" s="31"/>
      <c r="EC675" s="31"/>
      <c r="ED675" s="31"/>
      <c r="EE675" s="31"/>
      <c r="EF675" s="31"/>
      <c r="EG675" s="31"/>
      <c r="EH675" s="31"/>
      <c r="EI675" s="31"/>
      <c r="EJ675" s="31"/>
      <c r="EK675" s="31"/>
      <c r="EL675" s="31"/>
      <c r="EM675" s="31"/>
      <c r="EN675" s="31"/>
      <c r="EO675" s="31"/>
      <c r="EP675" s="31"/>
      <c r="EQ675" s="31"/>
      <c r="ER675" s="31"/>
      <c r="ES675" s="31"/>
      <c r="ET675" s="31"/>
      <c r="EU675" s="31"/>
      <c r="EV675" s="31"/>
      <c r="EW675" s="31"/>
      <c r="EX675" s="31"/>
      <c r="EY675" s="31"/>
      <c r="EZ675" s="31"/>
      <c r="FA675" s="31"/>
      <c r="FB675" s="31"/>
      <c r="FC675" s="31"/>
      <c r="FD675" s="31"/>
      <c r="FE675" s="31"/>
      <c r="FF675" s="31"/>
      <c r="FG675" s="31"/>
      <c r="FH675" s="31"/>
      <c r="FI675" s="31"/>
      <c r="FJ675" s="31"/>
      <c r="FK675" s="31"/>
      <c r="FL675" s="31"/>
      <c r="FM675" s="31"/>
      <c r="FN675" s="31"/>
      <c r="FO675" s="31"/>
      <c r="FP675" s="31"/>
      <c r="FQ675" s="31"/>
      <c r="FR675" s="31"/>
      <c r="FS675" s="31"/>
      <c r="FT675" s="31"/>
      <c r="FU675" s="31"/>
      <c r="FV675" s="31"/>
      <c r="FW675" s="31"/>
      <c r="FX675" s="31"/>
      <c r="FY675" s="31"/>
      <c r="FZ675" s="31"/>
      <c r="GA675" s="31"/>
      <c r="GB675" s="31"/>
      <c r="GC675" s="31"/>
      <c r="GD675" s="31"/>
      <c r="GE675" s="31"/>
      <c r="GF675" s="31"/>
      <c r="GG675" s="31"/>
      <c r="GH675" s="31"/>
      <c r="GI675" s="31"/>
      <c r="GJ675" s="31"/>
      <c r="GK675" s="31"/>
      <c r="GL675" s="31"/>
      <c r="GM675" s="31"/>
      <c r="GN675" s="31"/>
      <c r="GO675" s="31"/>
      <c r="GP675" s="31"/>
      <c r="GQ675" s="31"/>
      <c r="GR675" s="31"/>
      <c r="GS675" s="31"/>
      <c r="GT675" s="31"/>
      <c r="GU675" s="31"/>
      <c r="GV675" s="31"/>
      <c r="GW675" s="31"/>
      <c r="GX675" s="31"/>
      <c r="GY675" s="31"/>
      <c r="GZ675" s="31"/>
      <c r="HA675" s="31"/>
      <c r="HB675" s="31"/>
      <c r="HC675" s="31"/>
      <c r="HD675" s="31"/>
      <c r="HE675" s="31"/>
      <c r="HF675" s="31"/>
      <c r="HG675" s="31"/>
      <c r="HH675" s="31"/>
      <c r="HI675" s="31"/>
      <c r="HJ675" s="31"/>
      <c r="HK675" s="31"/>
      <c r="HL675" s="31"/>
      <c r="HM675" s="31"/>
      <c r="HN675" s="31"/>
      <c r="HO675" s="31"/>
      <c r="HP675" s="31"/>
      <c r="HQ675" s="31"/>
      <c r="HR675" s="31"/>
      <c r="HS675" s="31"/>
      <c r="HT675" s="31"/>
      <c r="HU675" s="31"/>
      <c r="HV675" s="31"/>
      <c r="HW675" s="31"/>
      <c r="HX675" s="31"/>
      <c r="HY675" s="31"/>
      <c r="HZ675" s="31"/>
      <c r="IA675" s="31"/>
      <c r="IB675" s="31"/>
      <c r="IC675" s="31"/>
      <c r="ID675" s="31"/>
      <c r="IE675" s="31"/>
      <c r="IF675" s="31"/>
      <c r="IG675" s="31"/>
      <c r="IV675" s="68"/>
      <c r="XFD675" s="121"/>
    </row>
    <row r="676" spans="1:256 16384:16384" ht="49.8" hidden="1" customHeight="1" x14ac:dyDescent="0.25">
      <c r="A676" s="67">
        <f t="shared" si="14"/>
        <v>673</v>
      </c>
      <c r="B676" s="31" t="e">
        <f>VLOOKUP(R676,Háttér!B$9:G$20,6,0)</f>
        <v>#N/A</v>
      </c>
      <c r="C676" s="38"/>
      <c r="D676" s="32"/>
      <c r="E676" s="65"/>
      <c r="F676" s="33"/>
      <c r="G676" s="108"/>
      <c r="H676" s="69"/>
      <c r="I676" s="34"/>
      <c r="J676" s="34"/>
      <c r="K676" s="35"/>
      <c r="L676" s="35"/>
      <c r="M676" s="39"/>
      <c r="N676" s="52"/>
      <c r="O676" s="36"/>
      <c r="P676" s="31"/>
      <c r="Q676" s="55"/>
      <c r="R676" s="56"/>
      <c r="S676" s="56"/>
      <c r="T676" s="56"/>
      <c r="U676" s="57"/>
      <c r="V676" s="56"/>
      <c r="W676" s="56"/>
      <c r="X676" s="56"/>
      <c r="Y676" s="56"/>
      <c r="Z676" s="56"/>
      <c r="AA676" s="57"/>
      <c r="AB676" s="56"/>
      <c r="AC676" s="64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31"/>
      <c r="AW676" s="31"/>
      <c r="AX676" s="31"/>
      <c r="AY676" s="31"/>
      <c r="AZ676" s="31"/>
      <c r="BA676" s="31"/>
      <c r="BB676" s="31"/>
      <c r="BC676" s="31"/>
      <c r="BD676" s="31"/>
      <c r="BE676" s="31"/>
      <c r="BF676" s="31"/>
      <c r="BG676" s="31"/>
      <c r="BH676" s="31"/>
      <c r="BI676" s="31"/>
      <c r="BJ676" s="31"/>
      <c r="BK676" s="31"/>
      <c r="BL676" s="31"/>
      <c r="BM676" s="31"/>
      <c r="BN676" s="31"/>
      <c r="BO676" s="31"/>
      <c r="BP676" s="31"/>
      <c r="BQ676" s="31"/>
      <c r="BR676" s="31"/>
      <c r="BS676" s="31"/>
      <c r="BT676" s="31"/>
      <c r="BU676" s="31"/>
      <c r="BV676" s="31"/>
      <c r="BW676" s="31"/>
      <c r="BX676" s="31"/>
      <c r="BY676" s="31"/>
      <c r="BZ676" s="31"/>
      <c r="CA676" s="31"/>
      <c r="CB676" s="31"/>
      <c r="CC676" s="31"/>
      <c r="CD676" s="31"/>
      <c r="CE676" s="31"/>
      <c r="CF676" s="31"/>
      <c r="CG676" s="31"/>
      <c r="CH676" s="31"/>
      <c r="CI676" s="31"/>
      <c r="CJ676" s="31"/>
      <c r="CK676" s="31"/>
      <c r="CL676" s="31"/>
      <c r="CM676" s="31"/>
      <c r="CN676" s="31"/>
      <c r="CO676" s="31"/>
      <c r="CP676" s="31"/>
      <c r="CQ676" s="31"/>
      <c r="CR676" s="31"/>
      <c r="CS676" s="31"/>
      <c r="CT676" s="31"/>
      <c r="CU676" s="31"/>
      <c r="CV676" s="31"/>
      <c r="CW676" s="31"/>
      <c r="CX676" s="31"/>
      <c r="CY676" s="31"/>
      <c r="CZ676" s="31"/>
      <c r="DA676" s="31"/>
      <c r="DB676" s="31"/>
      <c r="DC676" s="31"/>
      <c r="DD676" s="31"/>
      <c r="DE676" s="31"/>
      <c r="DF676" s="31"/>
      <c r="DG676" s="31"/>
      <c r="DH676" s="31"/>
      <c r="DI676" s="31"/>
      <c r="DJ676" s="31"/>
      <c r="DK676" s="31"/>
      <c r="DL676" s="31"/>
      <c r="DM676" s="31"/>
      <c r="DN676" s="31"/>
      <c r="DO676" s="31"/>
      <c r="DP676" s="31"/>
      <c r="DQ676" s="31"/>
      <c r="DR676" s="31"/>
      <c r="DS676" s="31"/>
      <c r="DT676" s="31"/>
      <c r="DU676" s="31"/>
      <c r="DV676" s="31"/>
      <c r="DW676" s="31"/>
      <c r="DX676" s="31"/>
      <c r="DY676" s="31"/>
      <c r="DZ676" s="31"/>
      <c r="EA676" s="31"/>
      <c r="EB676" s="31"/>
      <c r="EC676" s="31"/>
      <c r="ED676" s="31"/>
      <c r="EE676" s="31"/>
      <c r="EF676" s="31"/>
      <c r="EG676" s="31"/>
      <c r="EH676" s="31"/>
      <c r="EI676" s="31"/>
      <c r="EJ676" s="31"/>
      <c r="EK676" s="31"/>
      <c r="EL676" s="31"/>
      <c r="EM676" s="31"/>
      <c r="EN676" s="31"/>
      <c r="EO676" s="31"/>
      <c r="EP676" s="31"/>
      <c r="EQ676" s="31"/>
      <c r="ER676" s="31"/>
      <c r="ES676" s="31"/>
      <c r="ET676" s="31"/>
      <c r="EU676" s="31"/>
      <c r="EV676" s="31"/>
      <c r="EW676" s="31"/>
      <c r="EX676" s="31"/>
      <c r="EY676" s="31"/>
      <c r="EZ676" s="31"/>
      <c r="FA676" s="31"/>
      <c r="FB676" s="31"/>
      <c r="FC676" s="31"/>
      <c r="FD676" s="31"/>
      <c r="FE676" s="31"/>
      <c r="FF676" s="31"/>
      <c r="FG676" s="31"/>
      <c r="FH676" s="31"/>
      <c r="FI676" s="31"/>
      <c r="FJ676" s="31"/>
      <c r="FK676" s="31"/>
      <c r="FL676" s="31"/>
      <c r="FM676" s="31"/>
      <c r="FN676" s="31"/>
      <c r="FO676" s="31"/>
      <c r="FP676" s="31"/>
      <c r="FQ676" s="31"/>
      <c r="FR676" s="31"/>
      <c r="FS676" s="31"/>
      <c r="FT676" s="31"/>
      <c r="FU676" s="31"/>
      <c r="FV676" s="31"/>
      <c r="FW676" s="31"/>
      <c r="FX676" s="31"/>
      <c r="FY676" s="31"/>
      <c r="FZ676" s="31"/>
      <c r="GA676" s="31"/>
      <c r="GB676" s="31"/>
      <c r="GC676" s="31"/>
      <c r="GD676" s="31"/>
      <c r="GE676" s="31"/>
      <c r="GF676" s="31"/>
      <c r="GG676" s="31"/>
      <c r="GH676" s="31"/>
      <c r="GI676" s="31"/>
      <c r="GJ676" s="31"/>
      <c r="GK676" s="31"/>
      <c r="GL676" s="31"/>
      <c r="GM676" s="31"/>
      <c r="GN676" s="31"/>
      <c r="GO676" s="31"/>
      <c r="GP676" s="31"/>
      <c r="GQ676" s="31"/>
      <c r="GR676" s="31"/>
      <c r="GS676" s="31"/>
      <c r="GT676" s="31"/>
      <c r="GU676" s="31"/>
      <c r="GV676" s="31"/>
      <c r="GW676" s="31"/>
      <c r="GX676" s="31"/>
      <c r="GY676" s="31"/>
      <c r="GZ676" s="31"/>
      <c r="HA676" s="31"/>
      <c r="HB676" s="31"/>
      <c r="HC676" s="31"/>
      <c r="HD676" s="31"/>
      <c r="HE676" s="31"/>
      <c r="HF676" s="31"/>
      <c r="HG676" s="31"/>
      <c r="HH676" s="31"/>
      <c r="HI676" s="31"/>
      <c r="HJ676" s="31"/>
      <c r="HK676" s="31"/>
      <c r="HL676" s="31"/>
      <c r="HM676" s="31"/>
      <c r="HN676" s="31"/>
      <c r="HO676" s="31"/>
      <c r="HP676" s="31"/>
      <c r="HQ676" s="31"/>
      <c r="HR676" s="31"/>
      <c r="HS676" s="31"/>
      <c r="HT676" s="31"/>
      <c r="HU676" s="31"/>
      <c r="HV676" s="31"/>
      <c r="HW676" s="31"/>
      <c r="HX676" s="31"/>
      <c r="HY676" s="31"/>
      <c r="HZ676" s="31"/>
      <c r="IA676" s="31"/>
      <c r="IB676" s="31"/>
      <c r="IC676" s="31"/>
      <c r="ID676" s="31"/>
      <c r="IE676" s="31"/>
      <c r="IF676" s="31"/>
      <c r="IG676" s="31"/>
      <c r="IV676" s="68"/>
      <c r="XFD676" s="121"/>
    </row>
    <row r="677" spans="1:256 16384:16384" ht="49.8" hidden="1" customHeight="1" x14ac:dyDescent="0.25">
      <c r="A677" s="67">
        <f t="shared" si="14"/>
        <v>674</v>
      </c>
      <c r="B677" s="31" t="e">
        <f>VLOOKUP(R677,Háttér!B$9:G$20,6,0)</f>
        <v>#N/A</v>
      </c>
      <c r="C677" s="38"/>
      <c r="D677" s="32"/>
      <c r="E677" s="65"/>
      <c r="F677" s="33"/>
      <c r="G677" s="108"/>
      <c r="H677" s="69"/>
      <c r="I677" s="34"/>
      <c r="J677" s="34"/>
      <c r="K677" s="35"/>
      <c r="L677" s="35"/>
      <c r="M677" s="39"/>
      <c r="N677" s="52"/>
      <c r="O677" s="36"/>
      <c r="P677" s="31"/>
      <c r="Q677" s="55"/>
      <c r="R677" s="56"/>
      <c r="S677" s="56"/>
      <c r="T677" s="56"/>
      <c r="U677" s="57"/>
      <c r="V677" s="56"/>
      <c r="W677" s="56"/>
      <c r="X677" s="56"/>
      <c r="Y677" s="56"/>
      <c r="Z677" s="56"/>
      <c r="AA677" s="57"/>
      <c r="AB677" s="56"/>
      <c r="AC677" s="64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31"/>
      <c r="AW677" s="31"/>
      <c r="AX677" s="31"/>
      <c r="AY677" s="31"/>
      <c r="AZ677" s="31"/>
      <c r="BA677" s="31"/>
      <c r="BB677" s="31"/>
      <c r="BC677" s="31"/>
      <c r="BD677" s="31"/>
      <c r="BE677" s="31"/>
      <c r="BF677" s="31"/>
      <c r="BG677" s="31"/>
      <c r="BH677" s="31"/>
      <c r="BI677" s="31"/>
      <c r="BJ677" s="31"/>
      <c r="BK677" s="31"/>
      <c r="BL677" s="31"/>
      <c r="BM677" s="31"/>
      <c r="BN677" s="31"/>
      <c r="BO677" s="31"/>
      <c r="BP677" s="31"/>
      <c r="BQ677" s="31"/>
      <c r="BR677" s="31"/>
      <c r="BS677" s="31"/>
      <c r="BT677" s="31"/>
      <c r="BU677" s="31"/>
      <c r="BV677" s="31"/>
      <c r="BW677" s="31"/>
      <c r="BX677" s="31"/>
      <c r="BY677" s="31"/>
      <c r="BZ677" s="31"/>
      <c r="CA677" s="31"/>
      <c r="CB677" s="31"/>
      <c r="CC677" s="31"/>
      <c r="CD677" s="31"/>
      <c r="CE677" s="31"/>
      <c r="CF677" s="31"/>
      <c r="CG677" s="31"/>
      <c r="CH677" s="31"/>
      <c r="CI677" s="31"/>
      <c r="CJ677" s="31"/>
      <c r="CK677" s="31"/>
      <c r="CL677" s="31"/>
      <c r="CM677" s="31"/>
      <c r="CN677" s="31"/>
      <c r="CO677" s="31"/>
      <c r="CP677" s="31"/>
      <c r="CQ677" s="31"/>
      <c r="CR677" s="31"/>
      <c r="CS677" s="31"/>
      <c r="CT677" s="31"/>
      <c r="CU677" s="31"/>
      <c r="CV677" s="31"/>
      <c r="CW677" s="31"/>
      <c r="CX677" s="31"/>
      <c r="CY677" s="31"/>
      <c r="CZ677" s="31"/>
      <c r="DA677" s="31"/>
      <c r="DB677" s="31"/>
      <c r="DC677" s="31"/>
      <c r="DD677" s="31"/>
      <c r="DE677" s="31"/>
      <c r="DF677" s="31"/>
      <c r="DG677" s="31"/>
      <c r="DH677" s="31"/>
      <c r="DI677" s="31"/>
      <c r="DJ677" s="31"/>
      <c r="DK677" s="31"/>
      <c r="DL677" s="31"/>
      <c r="DM677" s="31"/>
      <c r="DN677" s="31"/>
      <c r="DO677" s="31"/>
      <c r="DP677" s="31"/>
      <c r="DQ677" s="31"/>
      <c r="DR677" s="31"/>
      <c r="DS677" s="31"/>
      <c r="DT677" s="31"/>
      <c r="DU677" s="31"/>
      <c r="DV677" s="31"/>
      <c r="DW677" s="31"/>
      <c r="DX677" s="31"/>
      <c r="DY677" s="31"/>
      <c r="DZ677" s="31"/>
      <c r="EA677" s="31"/>
      <c r="EB677" s="31"/>
      <c r="EC677" s="31"/>
      <c r="ED677" s="31"/>
      <c r="EE677" s="31"/>
      <c r="EF677" s="31"/>
      <c r="EG677" s="31"/>
      <c r="EH677" s="31"/>
      <c r="EI677" s="31"/>
      <c r="EJ677" s="31"/>
      <c r="EK677" s="31"/>
      <c r="EL677" s="31"/>
      <c r="EM677" s="31"/>
      <c r="EN677" s="31"/>
      <c r="EO677" s="31"/>
      <c r="EP677" s="31"/>
      <c r="EQ677" s="31"/>
      <c r="ER677" s="31"/>
      <c r="ES677" s="31"/>
      <c r="ET677" s="31"/>
      <c r="EU677" s="31"/>
      <c r="EV677" s="31"/>
      <c r="EW677" s="31"/>
      <c r="EX677" s="31"/>
      <c r="EY677" s="31"/>
      <c r="EZ677" s="31"/>
      <c r="FA677" s="31"/>
      <c r="FB677" s="31"/>
      <c r="FC677" s="31"/>
      <c r="FD677" s="31"/>
      <c r="FE677" s="31"/>
      <c r="FF677" s="31"/>
      <c r="FG677" s="31"/>
      <c r="FH677" s="31"/>
      <c r="FI677" s="31"/>
      <c r="FJ677" s="31"/>
      <c r="FK677" s="31"/>
      <c r="FL677" s="31"/>
      <c r="FM677" s="31"/>
      <c r="FN677" s="31"/>
      <c r="FO677" s="31"/>
      <c r="FP677" s="31"/>
      <c r="FQ677" s="31"/>
      <c r="FR677" s="31"/>
      <c r="FS677" s="31"/>
      <c r="FT677" s="31"/>
      <c r="FU677" s="31"/>
      <c r="FV677" s="31"/>
      <c r="FW677" s="31"/>
      <c r="FX677" s="31"/>
      <c r="FY677" s="31"/>
      <c r="FZ677" s="31"/>
      <c r="GA677" s="31"/>
      <c r="GB677" s="31"/>
      <c r="GC677" s="31"/>
      <c r="GD677" s="31"/>
      <c r="GE677" s="31"/>
      <c r="GF677" s="31"/>
      <c r="GG677" s="31"/>
      <c r="GH677" s="31"/>
      <c r="GI677" s="31"/>
      <c r="GJ677" s="31"/>
      <c r="GK677" s="31"/>
      <c r="GL677" s="31"/>
      <c r="GM677" s="31"/>
      <c r="GN677" s="31"/>
      <c r="GO677" s="31"/>
      <c r="GP677" s="31"/>
      <c r="GQ677" s="31"/>
      <c r="GR677" s="31"/>
      <c r="GS677" s="31"/>
      <c r="GT677" s="31"/>
      <c r="GU677" s="31"/>
      <c r="GV677" s="31"/>
      <c r="GW677" s="31"/>
      <c r="GX677" s="31"/>
      <c r="GY677" s="31"/>
      <c r="GZ677" s="31"/>
      <c r="HA677" s="31"/>
      <c r="HB677" s="31"/>
      <c r="HC677" s="31"/>
      <c r="HD677" s="31"/>
      <c r="HE677" s="31"/>
      <c r="HF677" s="31"/>
      <c r="HG677" s="31"/>
      <c r="HH677" s="31"/>
      <c r="HI677" s="31"/>
      <c r="HJ677" s="31"/>
      <c r="HK677" s="31"/>
      <c r="HL677" s="31"/>
      <c r="HM677" s="31"/>
      <c r="HN677" s="31"/>
      <c r="HO677" s="31"/>
      <c r="HP677" s="31"/>
      <c r="HQ677" s="31"/>
      <c r="HR677" s="31"/>
      <c r="HS677" s="31"/>
      <c r="HT677" s="31"/>
      <c r="HU677" s="31"/>
      <c r="HV677" s="31"/>
      <c r="HW677" s="31"/>
      <c r="HX677" s="31"/>
      <c r="HY677" s="31"/>
      <c r="HZ677" s="31"/>
      <c r="IA677" s="31"/>
      <c r="IB677" s="31"/>
      <c r="IC677" s="31"/>
      <c r="ID677" s="31"/>
      <c r="IE677" s="31"/>
      <c r="IF677" s="31"/>
      <c r="IG677" s="31"/>
      <c r="IV677" s="68"/>
      <c r="XFD677" s="121"/>
    </row>
    <row r="678" spans="1:256 16384:16384" ht="49.8" hidden="1" customHeight="1" x14ac:dyDescent="0.25">
      <c r="A678" s="67">
        <f t="shared" si="14"/>
        <v>675</v>
      </c>
      <c r="B678" s="31" t="e">
        <f>VLOOKUP(R678,Háttér!B$9:G$20,6,0)</f>
        <v>#N/A</v>
      </c>
      <c r="C678" s="38"/>
      <c r="D678" s="32"/>
      <c r="E678" s="65"/>
      <c r="F678" s="33"/>
      <c r="G678" s="108"/>
      <c r="H678" s="69"/>
      <c r="I678" s="34"/>
      <c r="J678" s="34"/>
      <c r="K678" s="35"/>
      <c r="L678" s="35"/>
      <c r="M678" s="39"/>
      <c r="N678" s="52"/>
      <c r="O678" s="36"/>
      <c r="P678" s="31"/>
      <c r="Q678" s="55"/>
      <c r="R678" s="56"/>
      <c r="S678" s="56"/>
      <c r="T678" s="56"/>
      <c r="U678" s="57"/>
      <c r="V678" s="56"/>
      <c r="W678" s="56"/>
      <c r="X678" s="56"/>
      <c r="Y678" s="56"/>
      <c r="Z678" s="56"/>
      <c r="AA678" s="57"/>
      <c r="AB678" s="56"/>
      <c r="AC678" s="64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31"/>
      <c r="AW678" s="31"/>
      <c r="AX678" s="31"/>
      <c r="AY678" s="31"/>
      <c r="AZ678" s="31"/>
      <c r="BA678" s="31"/>
      <c r="BB678" s="31"/>
      <c r="BC678" s="31"/>
      <c r="BD678" s="31"/>
      <c r="BE678" s="31"/>
      <c r="BF678" s="31"/>
      <c r="BG678" s="31"/>
      <c r="BH678" s="31"/>
      <c r="BI678" s="31"/>
      <c r="BJ678" s="31"/>
      <c r="BK678" s="31"/>
      <c r="BL678" s="31"/>
      <c r="BM678" s="31"/>
      <c r="BN678" s="31"/>
      <c r="BO678" s="31"/>
      <c r="BP678" s="31"/>
      <c r="BQ678" s="31"/>
      <c r="BR678" s="31"/>
      <c r="BS678" s="31"/>
      <c r="BT678" s="31"/>
      <c r="BU678" s="31"/>
      <c r="BV678" s="31"/>
      <c r="BW678" s="31"/>
      <c r="BX678" s="31"/>
      <c r="BY678" s="31"/>
      <c r="BZ678" s="31"/>
      <c r="CA678" s="31"/>
      <c r="CB678" s="31"/>
      <c r="CC678" s="31"/>
      <c r="CD678" s="31"/>
      <c r="CE678" s="31"/>
      <c r="CF678" s="31"/>
      <c r="CG678" s="31"/>
      <c r="CH678" s="31"/>
      <c r="CI678" s="31"/>
      <c r="CJ678" s="31"/>
      <c r="CK678" s="31"/>
      <c r="CL678" s="31"/>
      <c r="CM678" s="31"/>
      <c r="CN678" s="31"/>
      <c r="CO678" s="31"/>
      <c r="CP678" s="31"/>
      <c r="CQ678" s="31"/>
      <c r="CR678" s="31"/>
      <c r="CS678" s="31"/>
      <c r="CT678" s="31"/>
      <c r="CU678" s="31"/>
      <c r="CV678" s="31"/>
      <c r="CW678" s="31"/>
      <c r="CX678" s="31"/>
      <c r="CY678" s="31"/>
      <c r="CZ678" s="31"/>
      <c r="DA678" s="31"/>
      <c r="DB678" s="31"/>
      <c r="DC678" s="31"/>
      <c r="DD678" s="31"/>
      <c r="DE678" s="31"/>
      <c r="DF678" s="31"/>
      <c r="DG678" s="31"/>
      <c r="DH678" s="31"/>
      <c r="DI678" s="31"/>
      <c r="DJ678" s="31"/>
      <c r="DK678" s="31"/>
      <c r="DL678" s="31"/>
      <c r="DM678" s="31"/>
      <c r="DN678" s="31"/>
      <c r="DO678" s="31"/>
      <c r="DP678" s="31"/>
      <c r="DQ678" s="31"/>
      <c r="DR678" s="31"/>
      <c r="DS678" s="31"/>
      <c r="DT678" s="31"/>
      <c r="DU678" s="31"/>
      <c r="DV678" s="31"/>
      <c r="DW678" s="31"/>
      <c r="DX678" s="31"/>
      <c r="DY678" s="31"/>
      <c r="DZ678" s="31"/>
      <c r="EA678" s="31"/>
      <c r="EB678" s="31"/>
      <c r="EC678" s="31"/>
      <c r="ED678" s="31"/>
      <c r="EE678" s="31"/>
      <c r="EF678" s="31"/>
      <c r="EG678" s="31"/>
      <c r="EH678" s="31"/>
      <c r="EI678" s="31"/>
      <c r="EJ678" s="31"/>
      <c r="EK678" s="31"/>
      <c r="EL678" s="31"/>
      <c r="EM678" s="31"/>
      <c r="EN678" s="31"/>
      <c r="EO678" s="31"/>
      <c r="EP678" s="31"/>
      <c r="EQ678" s="31"/>
      <c r="ER678" s="31"/>
      <c r="ES678" s="31"/>
      <c r="ET678" s="31"/>
      <c r="EU678" s="31"/>
      <c r="EV678" s="31"/>
      <c r="EW678" s="31"/>
      <c r="EX678" s="31"/>
      <c r="EY678" s="31"/>
      <c r="EZ678" s="31"/>
      <c r="FA678" s="31"/>
      <c r="FB678" s="31"/>
      <c r="FC678" s="31"/>
      <c r="FD678" s="31"/>
      <c r="FE678" s="31"/>
      <c r="FF678" s="31"/>
      <c r="FG678" s="31"/>
      <c r="FH678" s="31"/>
      <c r="FI678" s="31"/>
      <c r="FJ678" s="31"/>
      <c r="FK678" s="31"/>
      <c r="FL678" s="31"/>
      <c r="FM678" s="31"/>
      <c r="FN678" s="31"/>
      <c r="FO678" s="31"/>
      <c r="FP678" s="31"/>
      <c r="FQ678" s="31"/>
      <c r="FR678" s="31"/>
      <c r="FS678" s="31"/>
      <c r="FT678" s="31"/>
      <c r="FU678" s="31"/>
      <c r="FV678" s="31"/>
      <c r="FW678" s="31"/>
      <c r="FX678" s="31"/>
      <c r="FY678" s="31"/>
      <c r="FZ678" s="31"/>
      <c r="GA678" s="31"/>
      <c r="GB678" s="31"/>
      <c r="GC678" s="31"/>
      <c r="GD678" s="31"/>
      <c r="GE678" s="31"/>
      <c r="GF678" s="31"/>
      <c r="GG678" s="31"/>
      <c r="GH678" s="31"/>
      <c r="GI678" s="31"/>
      <c r="GJ678" s="31"/>
      <c r="GK678" s="31"/>
      <c r="GL678" s="31"/>
      <c r="GM678" s="31"/>
      <c r="GN678" s="31"/>
      <c r="GO678" s="31"/>
      <c r="GP678" s="31"/>
      <c r="GQ678" s="31"/>
      <c r="GR678" s="31"/>
      <c r="GS678" s="31"/>
      <c r="GT678" s="31"/>
      <c r="GU678" s="31"/>
      <c r="GV678" s="31"/>
      <c r="GW678" s="31"/>
      <c r="GX678" s="31"/>
      <c r="GY678" s="31"/>
      <c r="GZ678" s="31"/>
      <c r="HA678" s="31"/>
      <c r="HB678" s="31"/>
      <c r="HC678" s="31"/>
      <c r="HD678" s="31"/>
      <c r="HE678" s="31"/>
      <c r="HF678" s="31"/>
      <c r="HG678" s="31"/>
      <c r="HH678" s="31"/>
      <c r="HI678" s="31"/>
      <c r="HJ678" s="31"/>
      <c r="HK678" s="31"/>
      <c r="HL678" s="31"/>
      <c r="HM678" s="31"/>
      <c r="HN678" s="31"/>
      <c r="HO678" s="31"/>
      <c r="HP678" s="31"/>
      <c r="HQ678" s="31"/>
      <c r="HR678" s="31"/>
      <c r="HS678" s="31"/>
      <c r="HT678" s="31"/>
      <c r="HU678" s="31"/>
      <c r="HV678" s="31"/>
      <c r="HW678" s="31"/>
      <c r="HX678" s="31"/>
      <c r="HY678" s="31"/>
      <c r="HZ678" s="31"/>
      <c r="IA678" s="31"/>
      <c r="IB678" s="31"/>
      <c r="IC678" s="31"/>
      <c r="ID678" s="31"/>
      <c r="IE678" s="31"/>
      <c r="IF678" s="31"/>
      <c r="IG678" s="31"/>
      <c r="IV678" s="68"/>
      <c r="XFD678" s="121"/>
    </row>
    <row r="679" spans="1:256 16384:16384" ht="49.8" hidden="1" customHeight="1" x14ac:dyDescent="0.25">
      <c r="A679" s="67">
        <f t="shared" si="14"/>
        <v>676</v>
      </c>
      <c r="B679" s="31" t="e">
        <f>VLOOKUP(R679,Háttér!B$9:G$20,6,0)</f>
        <v>#N/A</v>
      </c>
      <c r="C679" s="38"/>
      <c r="D679" s="32"/>
      <c r="E679" s="65"/>
      <c r="F679" s="33"/>
      <c r="G679" s="108"/>
      <c r="H679" s="69"/>
      <c r="I679" s="34"/>
      <c r="J679" s="34"/>
      <c r="K679" s="35"/>
      <c r="L679" s="35"/>
      <c r="M679" s="39"/>
      <c r="N679" s="52"/>
      <c r="O679" s="36"/>
      <c r="P679" s="31"/>
      <c r="Q679" s="55"/>
      <c r="R679" s="56"/>
      <c r="S679" s="56"/>
      <c r="T679" s="56"/>
      <c r="U679" s="57"/>
      <c r="V679" s="56"/>
      <c r="W679" s="56"/>
      <c r="X679" s="56"/>
      <c r="Y679" s="56"/>
      <c r="Z679" s="56"/>
      <c r="AA679" s="57"/>
      <c r="AB679" s="56"/>
      <c r="AC679" s="64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31"/>
      <c r="AW679" s="31"/>
      <c r="AX679" s="31"/>
      <c r="AY679" s="31"/>
      <c r="AZ679" s="31"/>
      <c r="BA679" s="31"/>
      <c r="BB679" s="31"/>
      <c r="BC679" s="31"/>
      <c r="BD679" s="31"/>
      <c r="BE679" s="31"/>
      <c r="BF679" s="31"/>
      <c r="BG679" s="31"/>
      <c r="BH679" s="31"/>
      <c r="BI679" s="31"/>
      <c r="BJ679" s="31"/>
      <c r="BK679" s="31"/>
      <c r="BL679" s="31"/>
      <c r="BM679" s="31"/>
      <c r="BN679" s="31"/>
      <c r="BO679" s="31"/>
      <c r="BP679" s="31"/>
      <c r="BQ679" s="31"/>
      <c r="BR679" s="31"/>
      <c r="BS679" s="31"/>
      <c r="BT679" s="31"/>
      <c r="BU679" s="31"/>
      <c r="BV679" s="31"/>
      <c r="BW679" s="31"/>
      <c r="BX679" s="31"/>
      <c r="BY679" s="31"/>
      <c r="BZ679" s="31"/>
      <c r="CA679" s="31"/>
      <c r="CB679" s="31"/>
      <c r="CC679" s="31"/>
      <c r="CD679" s="31"/>
      <c r="CE679" s="31"/>
      <c r="CF679" s="31"/>
      <c r="CG679" s="31"/>
      <c r="CH679" s="31"/>
      <c r="CI679" s="31"/>
      <c r="CJ679" s="31"/>
      <c r="CK679" s="31"/>
      <c r="CL679" s="31"/>
      <c r="CM679" s="31"/>
      <c r="CN679" s="31"/>
      <c r="CO679" s="31"/>
      <c r="CP679" s="31"/>
      <c r="CQ679" s="31"/>
      <c r="CR679" s="31"/>
      <c r="CS679" s="31"/>
      <c r="CT679" s="31"/>
      <c r="CU679" s="31"/>
      <c r="CV679" s="31"/>
      <c r="CW679" s="31"/>
      <c r="CX679" s="31"/>
      <c r="CY679" s="31"/>
      <c r="CZ679" s="31"/>
      <c r="DA679" s="31"/>
      <c r="DB679" s="31"/>
      <c r="DC679" s="31"/>
      <c r="DD679" s="31"/>
      <c r="DE679" s="31"/>
      <c r="DF679" s="31"/>
      <c r="DG679" s="31"/>
      <c r="DH679" s="31"/>
      <c r="DI679" s="31"/>
      <c r="DJ679" s="31"/>
      <c r="DK679" s="31"/>
      <c r="DL679" s="31"/>
      <c r="DM679" s="31"/>
      <c r="DN679" s="31"/>
      <c r="DO679" s="31"/>
      <c r="DP679" s="31"/>
      <c r="DQ679" s="31"/>
      <c r="DR679" s="31"/>
      <c r="DS679" s="31"/>
      <c r="DT679" s="31"/>
      <c r="DU679" s="31"/>
      <c r="DV679" s="31"/>
      <c r="DW679" s="31"/>
      <c r="DX679" s="31"/>
      <c r="DY679" s="31"/>
      <c r="DZ679" s="31"/>
      <c r="EA679" s="31"/>
      <c r="EB679" s="31"/>
      <c r="EC679" s="31"/>
      <c r="ED679" s="31"/>
      <c r="EE679" s="31"/>
      <c r="EF679" s="31"/>
      <c r="EG679" s="31"/>
      <c r="EH679" s="31"/>
      <c r="EI679" s="31"/>
      <c r="EJ679" s="31"/>
      <c r="EK679" s="31"/>
      <c r="EL679" s="31"/>
      <c r="EM679" s="31"/>
      <c r="EN679" s="31"/>
      <c r="EO679" s="31"/>
      <c r="EP679" s="31"/>
      <c r="EQ679" s="31"/>
      <c r="ER679" s="31"/>
      <c r="ES679" s="31"/>
      <c r="ET679" s="31"/>
      <c r="EU679" s="31"/>
      <c r="EV679" s="31"/>
      <c r="EW679" s="31"/>
      <c r="EX679" s="31"/>
      <c r="EY679" s="31"/>
      <c r="EZ679" s="31"/>
      <c r="FA679" s="31"/>
      <c r="FB679" s="31"/>
      <c r="FC679" s="31"/>
      <c r="FD679" s="31"/>
      <c r="FE679" s="31"/>
      <c r="FF679" s="31"/>
      <c r="FG679" s="31"/>
      <c r="FH679" s="31"/>
      <c r="FI679" s="31"/>
      <c r="FJ679" s="31"/>
      <c r="FK679" s="31"/>
      <c r="FL679" s="31"/>
      <c r="FM679" s="31"/>
      <c r="FN679" s="31"/>
      <c r="FO679" s="31"/>
      <c r="FP679" s="31"/>
      <c r="FQ679" s="31"/>
      <c r="FR679" s="31"/>
      <c r="FS679" s="31"/>
      <c r="FT679" s="31"/>
      <c r="FU679" s="31"/>
      <c r="FV679" s="31"/>
      <c r="FW679" s="31"/>
      <c r="FX679" s="31"/>
      <c r="FY679" s="31"/>
      <c r="FZ679" s="31"/>
      <c r="GA679" s="31"/>
      <c r="GB679" s="31"/>
      <c r="GC679" s="31"/>
      <c r="GD679" s="31"/>
      <c r="GE679" s="31"/>
      <c r="GF679" s="31"/>
      <c r="GG679" s="31"/>
      <c r="GH679" s="31"/>
      <c r="GI679" s="31"/>
      <c r="GJ679" s="31"/>
      <c r="GK679" s="31"/>
      <c r="GL679" s="31"/>
      <c r="GM679" s="31"/>
      <c r="GN679" s="31"/>
      <c r="GO679" s="31"/>
      <c r="GP679" s="31"/>
      <c r="GQ679" s="31"/>
      <c r="GR679" s="31"/>
      <c r="GS679" s="31"/>
      <c r="GT679" s="31"/>
      <c r="GU679" s="31"/>
      <c r="GV679" s="31"/>
      <c r="GW679" s="31"/>
      <c r="GX679" s="31"/>
      <c r="GY679" s="31"/>
      <c r="GZ679" s="31"/>
      <c r="HA679" s="31"/>
      <c r="HB679" s="31"/>
      <c r="HC679" s="31"/>
      <c r="HD679" s="31"/>
      <c r="HE679" s="31"/>
      <c r="HF679" s="31"/>
      <c r="HG679" s="31"/>
      <c r="HH679" s="31"/>
      <c r="HI679" s="31"/>
      <c r="HJ679" s="31"/>
      <c r="HK679" s="31"/>
      <c r="HL679" s="31"/>
      <c r="HM679" s="31"/>
      <c r="HN679" s="31"/>
      <c r="HO679" s="31"/>
      <c r="HP679" s="31"/>
      <c r="HQ679" s="31"/>
      <c r="HR679" s="31"/>
      <c r="HS679" s="31"/>
      <c r="HT679" s="31"/>
      <c r="HU679" s="31"/>
      <c r="HV679" s="31"/>
      <c r="HW679" s="31"/>
      <c r="HX679" s="31"/>
      <c r="HY679" s="31"/>
      <c r="HZ679" s="31"/>
      <c r="IA679" s="31"/>
      <c r="IB679" s="31"/>
      <c r="IC679" s="31"/>
      <c r="ID679" s="31"/>
      <c r="IE679" s="31"/>
      <c r="IF679" s="31"/>
      <c r="IG679" s="31"/>
      <c r="IV679" s="68"/>
      <c r="XFD679" s="121"/>
    </row>
    <row r="680" spans="1:256 16384:16384" ht="49.8" hidden="1" customHeight="1" x14ac:dyDescent="0.25">
      <c r="A680" s="67">
        <f t="shared" si="14"/>
        <v>677</v>
      </c>
      <c r="B680" s="31" t="e">
        <f>VLOOKUP(R680,Háttér!B$9:G$20,6,0)</f>
        <v>#N/A</v>
      </c>
      <c r="C680" s="38"/>
      <c r="D680" s="32"/>
      <c r="E680" s="65"/>
      <c r="F680" s="33"/>
      <c r="G680" s="108"/>
      <c r="H680" s="69"/>
      <c r="I680" s="34"/>
      <c r="J680" s="34"/>
      <c r="K680" s="35"/>
      <c r="L680" s="35"/>
      <c r="M680" s="39"/>
      <c r="N680" s="52"/>
      <c r="O680" s="36"/>
      <c r="P680" s="31"/>
      <c r="Q680" s="55"/>
      <c r="R680" s="56"/>
      <c r="S680" s="56"/>
      <c r="T680" s="56"/>
      <c r="U680" s="57"/>
      <c r="V680" s="56"/>
      <c r="W680" s="56"/>
      <c r="X680" s="56"/>
      <c r="Y680" s="56"/>
      <c r="Z680" s="56"/>
      <c r="AA680" s="57"/>
      <c r="AB680" s="56"/>
      <c r="AC680" s="64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31"/>
      <c r="AW680" s="31"/>
      <c r="AX680" s="31"/>
      <c r="AY680" s="31"/>
      <c r="AZ680" s="31"/>
      <c r="BA680" s="31"/>
      <c r="BB680" s="31"/>
      <c r="BC680" s="31"/>
      <c r="BD680" s="31"/>
      <c r="BE680" s="31"/>
      <c r="BF680" s="31"/>
      <c r="BG680" s="31"/>
      <c r="BH680" s="31"/>
      <c r="BI680" s="31"/>
      <c r="BJ680" s="31"/>
      <c r="BK680" s="31"/>
      <c r="BL680" s="31"/>
      <c r="BM680" s="31"/>
      <c r="BN680" s="31"/>
      <c r="BO680" s="31"/>
      <c r="BP680" s="31"/>
      <c r="BQ680" s="31"/>
      <c r="BR680" s="31"/>
      <c r="BS680" s="31"/>
      <c r="BT680" s="31"/>
      <c r="BU680" s="31"/>
      <c r="BV680" s="31"/>
      <c r="BW680" s="31"/>
      <c r="BX680" s="31"/>
      <c r="BY680" s="31"/>
      <c r="BZ680" s="31"/>
      <c r="CA680" s="31"/>
      <c r="CB680" s="31"/>
      <c r="CC680" s="31"/>
      <c r="CD680" s="31"/>
      <c r="CE680" s="31"/>
      <c r="CF680" s="31"/>
      <c r="CG680" s="31"/>
      <c r="CH680" s="31"/>
      <c r="CI680" s="31"/>
      <c r="CJ680" s="31"/>
      <c r="CK680" s="31"/>
      <c r="CL680" s="31"/>
      <c r="CM680" s="31"/>
      <c r="CN680" s="31"/>
      <c r="CO680" s="31"/>
      <c r="CP680" s="31"/>
      <c r="CQ680" s="31"/>
      <c r="CR680" s="31"/>
      <c r="CS680" s="31"/>
      <c r="CT680" s="31"/>
      <c r="CU680" s="31"/>
      <c r="CV680" s="31"/>
      <c r="CW680" s="31"/>
      <c r="CX680" s="31"/>
      <c r="CY680" s="31"/>
      <c r="CZ680" s="31"/>
      <c r="DA680" s="31"/>
      <c r="DB680" s="31"/>
      <c r="DC680" s="31"/>
      <c r="DD680" s="31"/>
      <c r="DE680" s="31"/>
      <c r="DF680" s="31"/>
      <c r="DG680" s="31"/>
      <c r="DH680" s="31"/>
      <c r="DI680" s="31"/>
      <c r="DJ680" s="31"/>
      <c r="DK680" s="31"/>
      <c r="DL680" s="31"/>
      <c r="DM680" s="31"/>
      <c r="DN680" s="31"/>
      <c r="DO680" s="31"/>
      <c r="DP680" s="31"/>
      <c r="DQ680" s="31"/>
      <c r="DR680" s="31"/>
      <c r="DS680" s="31"/>
      <c r="DT680" s="31"/>
      <c r="DU680" s="31"/>
      <c r="DV680" s="31"/>
      <c r="DW680" s="31"/>
      <c r="DX680" s="31"/>
      <c r="DY680" s="31"/>
      <c r="DZ680" s="31"/>
      <c r="EA680" s="31"/>
      <c r="EB680" s="31"/>
      <c r="EC680" s="31"/>
      <c r="ED680" s="31"/>
      <c r="EE680" s="31"/>
      <c r="EF680" s="31"/>
      <c r="EG680" s="31"/>
      <c r="EH680" s="31"/>
      <c r="EI680" s="31"/>
      <c r="EJ680" s="31"/>
      <c r="EK680" s="31"/>
      <c r="EL680" s="31"/>
      <c r="EM680" s="31"/>
      <c r="EN680" s="31"/>
      <c r="EO680" s="31"/>
      <c r="EP680" s="31"/>
      <c r="EQ680" s="31"/>
      <c r="ER680" s="31"/>
      <c r="ES680" s="31"/>
      <c r="ET680" s="31"/>
      <c r="EU680" s="31"/>
      <c r="EV680" s="31"/>
      <c r="EW680" s="31"/>
      <c r="EX680" s="31"/>
      <c r="EY680" s="31"/>
      <c r="EZ680" s="31"/>
      <c r="FA680" s="31"/>
      <c r="FB680" s="31"/>
      <c r="FC680" s="31"/>
      <c r="FD680" s="31"/>
      <c r="FE680" s="31"/>
      <c r="FF680" s="31"/>
      <c r="FG680" s="31"/>
      <c r="FH680" s="31"/>
      <c r="FI680" s="31"/>
      <c r="FJ680" s="31"/>
      <c r="FK680" s="31"/>
      <c r="FL680" s="31"/>
      <c r="FM680" s="31"/>
      <c r="FN680" s="31"/>
      <c r="FO680" s="31"/>
      <c r="FP680" s="31"/>
      <c r="FQ680" s="31"/>
      <c r="FR680" s="31"/>
      <c r="FS680" s="31"/>
      <c r="FT680" s="31"/>
      <c r="FU680" s="31"/>
      <c r="FV680" s="31"/>
      <c r="FW680" s="31"/>
      <c r="FX680" s="31"/>
      <c r="FY680" s="31"/>
      <c r="FZ680" s="31"/>
      <c r="GA680" s="31"/>
      <c r="GB680" s="31"/>
      <c r="GC680" s="31"/>
      <c r="GD680" s="31"/>
      <c r="GE680" s="31"/>
      <c r="GF680" s="31"/>
      <c r="GG680" s="31"/>
      <c r="GH680" s="31"/>
      <c r="GI680" s="31"/>
      <c r="GJ680" s="31"/>
      <c r="GK680" s="31"/>
      <c r="GL680" s="31"/>
      <c r="GM680" s="31"/>
      <c r="GN680" s="31"/>
      <c r="GO680" s="31"/>
      <c r="GP680" s="31"/>
      <c r="GQ680" s="31"/>
      <c r="GR680" s="31"/>
      <c r="GS680" s="31"/>
      <c r="GT680" s="31"/>
      <c r="GU680" s="31"/>
      <c r="GV680" s="31"/>
      <c r="GW680" s="31"/>
      <c r="GX680" s="31"/>
      <c r="GY680" s="31"/>
      <c r="GZ680" s="31"/>
      <c r="HA680" s="31"/>
      <c r="HB680" s="31"/>
      <c r="HC680" s="31"/>
      <c r="HD680" s="31"/>
      <c r="HE680" s="31"/>
      <c r="HF680" s="31"/>
      <c r="HG680" s="31"/>
      <c r="HH680" s="31"/>
      <c r="HI680" s="31"/>
      <c r="HJ680" s="31"/>
      <c r="HK680" s="31"/>
      <c r="HL680" s="31"/>
      <c r="HM680" s="31"/>
      <c r="HN680" s="31"/>
      <c r="HO680" s="31"/>
      <c r="HP680" s="31"/>
      <c r="HQ680" s="31"/>
      <c r="HR680" s="31"/>
      <c r="HS680" s="31"/>
      <c r="HT680" s="31"/>
      <c r="HU680" s="31"/>
      <c r="HV680" s="31"/>
      <c r="HW680" s="31"/>
      <c r="HX680" s="31"/>
      <c r="HY680" s="31"/>
      <c r="HZ680" s="31"/>
      <c r="IA680" s="31"/>
      <c r="IB680" s="31"/>
      <c r="IC680" s="31"/>
      <c r="ID680" s="31"/>
      <c r="IE680" s="31"/>
      <c r="IF680" s="31"/>
      <c r="IG680" s="31"/>
      <c r="IV680" s="68"/>
      <c r="XFD680" s="121"/>
    </row>
    <row r="681" spans="1:256 16384:16384" ht="49.8" hidden="1" customHeight="1" x14ac:dyDescent="0.25">
      <c r="A681" s="67">
        <f t="shared" si="14"/>
        <v>678</v>
      </c>
      <c r="B681" s="31" t="e">
        <f>VLOOKUP(R681,Háttér!B$9:G$20,6,0)</f>
        <v>#N/A</v>
      </c>
      <c r="C681" s="38"/>
      <c r="D681" s="32"/>
      <c r="E681" s="65"/>
      <c r="F681" s="33"/>
      <c r="G681" s="108"/>
      <c r="H681" s="69"/>
      <c r="I681" s="34"/>
      <c r="J681" s="34"/>
      <c r="K681" s="35"/>
      <c r="L681" s="35"/>
      <c r="M681" s="39"/>
      <c r="N681" s="52"/>
      <c r="O681" s="36"/>
      <c r="P681" s="31"/>
      <c r="Q681" s="55"/>
      <c r="R681" s="56"/>
      <c r="S681" s="56"/>
      <c r="T681" s="56"/>
      <c r="U681" s="57"/>
      <c r="V681" s="56"/>
      <c r="W681" s="56"/>
      <c r="X681" s="56"/>
      <c r="Y681" s="56"/>
      <c r="Z681" s="56"/>
      <c r="AA681" s="57"/>
      <c r="AB681" s="56"/>
      <c r="AC681" s="64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31"/>
      <c r="AW681" s="31"/>
      <c r="AX681" s="31"/>
      <c r="AY681" s="31"/>
      <c r="AZ681" s="31"/>
      <c r="BA681" s="31"/>
      <c r="BB681" s="31"/>
      <c r="BC681" s="31"/>
      <c r="BD681" s="31"/>
      <c r="BE681" s="31"/>
      <c r="BF681" s="31"/>
      <c r="BG681" s="31"/>
      <c r="BH681" s="31"/>
      <c r="BI681" s="31"/>
      <c r="BJ681" s="31"/>
      <c r="BK681" s="31"/>
      <c r="BL681" s="31"/>
      <c r="BM681" s="31"/>
      <c r="BN681" s="31"/>
      <c r="BO681" s="31"/>
      <c r="BP681" s="31"/>
      <c r="BQ681" s="31"/>
      <c r="BR681" s="31"/>
      <c r="BS681" s="31"/>
      <c r="BT681" s="31"/>
      <c r="BU681" s="31"/>
      <c r="BV681" s="31"/>
      <c r="BW681" s="31"/>
      <c r="BX681" s="31"/>
      <c r="BY681" s="31"/>
      <c r="BZ681" s="31"/>
      <c r="CA681" s="31"/>
      <c r="CB681" s="31"/>
      <c r="CC681" s="31"/>
      <c r="CD681" s="31"/>
      <c r="CE681" s="31"/>
      <c r="CF681" s="31"/>
      <c r="CG681" s="31"/>
      <c r="CH681" s="31"/>
      <c r="CI681" s="31"/>
      <c r="CJ681" s="31"/>
      <c r="CK681" s="31"/>
      <c r="CL681" s="31"/>
      <c r="CM681" s="31"/>
      <c r="CN681" s="31"/>
      <c r="CO681" s="31"/>
      <c r="CP681" s="31"/>
      <c r="CQ681" s="31"/>
      <c r="CR681" s="31"/>
      <c r="CS681" s="31"/>
      <c r="CT681" s="31"/>
      <c r="CU681" s="31"/>
      <c r="CV681" s="31"/>
      <c r="CW681" s="31"/>
      <c r="CX681" s="31"/>
      <c r="CY681" s="31"/>
      <c r="CZ681" s="31"/>
      <c r="DA681" s="31"/>
      <c r="DB681" s="31"/>
      <c r="DC681" s="31"/>
      <c r="DD681" s="31"/>
      <c r="DE681" s="31"/>
      <c r="DF681" s="31"/>
      <c r="DG681" s="31"/>
      <c r="DH681" s="31"/>
      <c r="DI681" s="31"/>
      <c r="DJ681" s="31"/>
      <c r="DK681" s="31"/>
      <c r="DL681" s="31"/>
      <c r="DM681" s="31"/>
      <c r="DN681" s="31"/>
      <c r="DO681" s="31"/>
      <c r="DP681" s="31"/>
      <c r="DQ681" s="31"/>
      <c r="DR681" s="31"/>
      <c r="DS681" s="31"/>
      <c r="DT681" s="31"/>
      <c r="DU681" s="31"/>
      <c r="DV681" s="31"/>
      <c r="DW681" s="31"/>
      <c r="DX681" s="31"/>
      <c r="DY681" s="31"/>
      <c r="DZ681" s="31"/>
      <c r="EA681" s="31"/>
      <c r="EB681" s="31"/>
      <c r="EC681" s="31"/>
      <c r="ED681" s="31"/>
      <c r="EE681" s="31"/>
      <c r="EF681" s="31"/>
      <c r="EG681" s="31"/>
      <c r="EH681" s="31"/>
      <c r="EI681" s="31"/>
      <c r="EJ681" s="31"/>
      <c r="EK681" s="31"/>
      <c r="EL681" s="31"/>
      <c r="EM681" s="31"/>
      <c r="EN681" s="31"/>
      <c r="EO681" s="31"/>
      <c r="EP681" s="31"/>
      <c r="EQ681" s="31"/>
      <c r="ER681" s="31"/>
      <c r="ES681" s="31"/>
      <c r="ET681" s="31"/>
      <c r="EU681" s="31"/>
      <c r="EV681" s="31"/>
      <c r="EW681" s="31"/>
      <c r="EX681" s="31"/>
      <c r="EY681" s="31"/>
      <c r="EZ681" s="31"/>
      <c r="FA681" s="31"/>
      <c r="FB681" s="31"/>
      <c r="FC681" s="31"/>
      <c r="FD681" s="31"/>
      <c r="FE681" s="31"/>
      <c r="FF681" s="31"/>
      <c r="FG681" s="31"/>
      <c r="FH681" s="31"/>
      <c r="FI681" s="31"/>
      <c r="FJ681" s="31"/>
      <c r="FK681" s="31"/>
      <c r="FL681" s="31"/>
      <c r="FM681" s="31"/>
      <c r="FN681" s="31"/>
      <c r="FO681" s="31"/>
      <c r="FP681" s="31"/>
      <c r="FQ681" s="31"/>
      <c r="FR681" s="31"/>
      <c r="FS681" s="31"/>
      <c r="FT681" s="31"/>
      <c r="FU681" s="31"/>
      <c r="FV681" s="31"/>
      <c r="FW681" s="31"/>
      <c r="FX681" s="31"/>
      <c r="FY681" s="31"/>
      <c r="FZ681" s="31"/>
      <c r="GA681" s="31"/>
      <c r="GB681" s="31"/>
      <c r="GC681" s="31"/>
      <c r="GD681" s="31"/>
      <c r="GE681" s="31"/>
      <c r="GF681" s="31"/>
      <c r="GG681" s="31"/>
      <c r="GH681" s="31"/>
      <c r="GI681" s="31"/>
      <c r="GJ681" s="31"/>
      <c r="GK681" s="31"/>
      <c r="GL681" s="31"/>
      <c r="GM681" s="31"/>
      <c r="GN681" s="31"/>
      <c r="GO681" s="31"/>
      <c r="GP681" s="31"/>
      <c r="GQ681" s="31"/>
      <c r="GR681" s="31"/>
      <c r="GS681" s="31"/>
      <c r="GT681" s="31"/>
      <c r="GU681" s="31"/>
      <c r="GV681" s="31"/>
      <c r="GW681" s="31"/>
      <c r="GX681" s="31"/>
      <c r="GY681" s="31"/>
      <c r="GZ681" s="31"/>
      <c r="HA681" s="31"/>
      <c r="HB681" s="31"/>
      <c r="HC681" s="31"/>
      <c r="HD681" s="31"/>
      <c r="HE681" s="31"/>
      <c r="HF681" s="31"/>
      <c r="HG681" s="31"/>
      <c r="HH681" s="31"/>
      <c r="HI681" s="31"/>
      <c r="HJ681" s="31"/>
      <c r="HK681" s="31"/>
      <c r="HL681" s="31"/>
      <c r="HM681" s="31"/>
      <c r="HN681" s="31"/>
      <c r="HO681" s="31"/>
      <c r="HP681" s="31"/>
      <c r="HQ681" s="31"/>
      <c r="HR681" s="31"/>
      <c r="HS681" s="31"/>
      <c r="HT681" s="31"/>
      <c r="HU681" s="31"/>
      <c r="HV681" s="31"/>
      <c r="HW681" s="31"/>
      <c r="HX681" s="31"/>
      <c r="HY681" s="31"/>
      <c r="HZ681" s="31"/>
      <c r="IA681" s="31"/>
      <c r="IB681" s="31"/>
      <c r="IC681" s="31"/>
      <c r="ID681" s="31"/>
      <c r="IE681" s="31"/>
      <c r="IF681" s="31"/>
      <c r="IG681" s="31"/>
      <c r="IV681" s="68"/>
      <c r="XFD681" s="121"/>
    </row>
    <row r="682" spans="1:256 16384:16384" ht="49.8" hidden="1" customHeight="1" x14ac:dyDescent="0.25">
      <c r="A682" s="67">
        <f t="shared" si="14"/>
        <v>679</v>
      </c>
      <c r="B682" s="31" t="e">
        <f>VLOOKUP(R682,Háttér!B$9:G$20,6,0)</f>
        <v>#N/A</v>
      </c>
      <c r="C682" s="38"/>
      <c r="D682" s="32"/>
      <c r="E682" s="65"/>
      <c r="F682" s="33"/>
      <c r="G682" s="108"/>
      <c r="H682" s="69"/>
      <c r="I682" s="34"/>
      <c r="J682" s="34"/>
      <c r="K682" s="35"/>
      <c r="L682" s="35"/>
      <c r="M682" s="39"/>
      <c r="N682" s="52"/>
      <c r="O682" s="36"/>
      <c r="P682" s="31"/>
      <c r="Q682" s="55"/>
      <c r="R682" s="56"/>
      <c r="S682" s="56"/>
      <c r="T682" s="56"/>
      <c r="U682" s="57"/>
      <c r="V682" s="56"/>
      <c r="W682" s="56"/>
      <c r="X682" s="56"/>
      <c r="Y682" s="56"/>
      <c r="Z682" s="56"/>
      <c r="AA682" s="57"/>
      <c r="AB682" s="56"/>
      <c r="AC682" s="64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31"/>
      <c r="AW682" s="31"/>
      <c r="AX682" s="31"/>
      <c r="AY682" s="31"/>
      <c r="AZ682" s="31"/>
      <c r="BA682" s="31"/>
      <c r="BB682" s="31"/>
      <c r="BC682" s="31"/>
      <c r="BD682" s="31"/>
      <c r="BE682" s="31"/>
      <c r="BF682" s="31"/>
      <c r="BG682" s="31"/>
      <c r="BH682" s="31"/>
      <c r="BI682" s="31"/>
      <c r="BJ682" s="31"/>
      <c r="BK682" s="31"/>
      <c r="BL682" s="31"/>
      <c r="BM682" s="31"/>
      <c r="BN682" s="31"/>
      <c r="BO682" s="31"/>
      <c r="BP682" s="31"/>
      <c r="BQ682" s="31"/>
      <c r="BR682" s="31"/>
      <c r="BS682" s="31"/>
      <c r="BT682" s="31"/>
      <c r="BU682" s="31"/>
      <c r="BV682" s="31"/>
      <c r="BW682" s="31"/>
      <c r="BX682" s="31"/>
      <c r="BY682" s="31"/>
      <c r="BZ682" s="31"/>
      <c r="CA682" s="31"/>
      <c r="CB682" s="31"/>
      <c r="CC682" s="31"/>
      <c r="CD682" s="31"/>
      <c r="CE682" s="31"/>
      <c r="CF682" s="31"/>
      <c r="CG682" s="31"/>
      <c r="CH682" s="31"/>
      <c r="CI682" s="31"/>
      <c r="CJ682" s="31"/>
      <c r="CK682" s="31"/>
      <c r="CL682" s="31"/>
      <c r="CM682" s="31"/>
      <c r="CN682" s="31"/>
      <c r="CO682" s="31"/>
      <c r="CP682" s="31"/>
      <c r="CQ682" s="31"/>
      <c r="CR682" s="31"/>
      <c r="CS682" s="31"/>
      <c r="CT682" s="31"/>
      <c r="CU682" s="31"/>
      <c r="CV682" s="31"/>
      <c r="CW682" s="31"/>
      <c r="CX682" s="31"/>
      <c r="CY682" s="31"/>
      <c r="CZ682" s="31"/>
      <c r="DA682" s="31"/>
      <c r="DB682" s="31"/>
      <c r="DC682" s="31"/>
      <c r="DD682" s="31"/>
      <c r="DE682" s="31"/>
      <c r="DF682" s="31"/>
      <c r="DG682" s="31"/>
      <c r="DH682" s="31"/>
      <c r="DI682" s="31"/>
      <c r="DJ682" s="31"/>
      <c r="DK682" s="31"/>
      <c r="DL682" s="31"/>
      <c r="DM682" s="31"/>
      <c r="DN682" s="31"/>
      <c r="DO682" s="31"/>
      <c r="DP682" s="31"/>
      <c r="DQ682" s="31"/>
      <c r="DR682" s="31"/>
      <c r="DS682" s="31"/>
      <c r="DT682" s="31"/>
      <c r="DU682" s="31"/>
      <c r="DV682" s="31"/>
      <c r="DW682" s="31"/>
      <c r="DX682" s="31"/>
      <c r="DY682" s="31"/>
      <c r="DZ682" s="31"/>
      <c r="EA682" s="31"/>
      <c r="EB682" s="31"/>
      <c r="EC682" s="31"/>
      <c r="ED682" s="31"/>
      <c r="EE682" s="31"/>
      <c r="EF682" s="31"/>
      <c r="EG682" s="31"/>
      <c r="EH682" s="31"/>
      <c r="EI682" s="31"/>
      <c r="EJ682" s="31"/>
      <c r="EK682" s="31"/>
      <c r="EL682" s="31"/>
      <c r="EM682" s="31"/>
      <c r="EN682" s="31"/>
      <c r="EO682" s="31"/>
      <c r="EP682" s="31"/>
      <c r="EQ682" s="31"/>
      <c r="ER682" s="31"/>
      <c r="ES682" s="31"/>
      <c r="ET682" s="31"/>
      <c r="EU682" s="31"/>
      <c r="EV682" s="31"/>
      <c r="EW682" s="31"/>
      <c r="EX682" s="31"/>
      <c r="EY682" s="31"/>
      <c r="EZ682" s="31"/>
      <c r="FA682" s="31"/>
      <c r="FB682" s="31"/>
      <c r="FC682" s="31"/>
      <c r="FD682" s="31"/>
      <c r="FE682" s="31"/>
      <c r="FF682" s="31"/>
      <c r="FG682" s="31"/>
      <c r="FH682" s="31"/>
      <c r="FI682" s="31"/>
      <c r="FJ682" s="31"/>
      <c r="FK682" s="31"/>
      <c r="FL682" s="31"/>
      <c r="FM682" s="31"/>
      <c r="FN682" s="31"/>
      <c r="FO682" s="31"/>
      <c r="FP682" s="31"/>
      <c r="FQ682" s="31"/>
      <c r="FR682" s="31"/>
      <c r="FS682" s="31"/>
      <c r="FT682" s="31"/>
      <c r="FU682" s="31"/>
      <c r="FV682" s="31"/>
      <c r="FW682" s="31"/>
      <c r="FX682" s="31"/>
      <c r="FY682" s="31"/>
      <c r="FZ682" s="31"/>
      <c r="GA682" s="31"/>
      <c r="GB682" s="31"/>
      <c r="GC682" s="31"/>
      <c r="GD682" s="31"/>
      <c r="GE682" s="31"/>
      <c r="GF682" s="31"/>
      <c r="GG682" s="31"/>
      <c r="GH682" s="31"/>
      <c r="GI682" s="31"/>
      <c r="GJ682" s="31"/>
      <c r="GK682" s="31"/>
      <c r="GL682" s="31"/>
      <c r="GM682" s="31"/>
      <c r="GN682" s="31"/>
      <c r="GO682" s="31"/>
      <c r="GP682" s="31"/>
      <c r="GQ682" s="31"/>
      <c r="GR682" s="31"/>
      <c r="GS682" s="31"/>
      <c r="GT682" s="31"/>
      <c r="GU682" s="31"/>
      <c r="GV682" s="31"/>
      <c r="GW682" s="31"/>
      <c r="GX682" s="31"/>
      <c r="GY682" s="31"/>
      <c r="GZ682" s="31"/>
      <c r="HA682" s="31"/>
      <c r="HB682" s="31"/>
      <c r="HC682" s="31"/>
      <c r="HD682" s="31"/>
      <c r="HE682" s="31"/>
      <c r="HF682" s="31"/>
      <c r="HG682" s="31"/>
      <c r="HH682" s="31"/>
      <c r="HI682" s="31"/>
      <c r="HJ682" s="31"/>
      <c r="HK682" s="31"/>
      <c r="HL682" s="31"/>
      <c r="HM682" s="31"/>
      <c r="HN682" s="31"/>
      <c r="HO682" s="31"/>
      <c r="HP682" s="31"/>
      <c r="HQ682" s="31"/>
      <c r="HR682" s="31"/>
      <c r="HS682" s="31"/>
      <c r="HT682" s="31"/>
      <c r="HU682" s="31"/>
      <c r="HV682" s="31"/>
      <c r="HW682" s="31"/>
      <c r="HX682" s="31"/>
      <c r="HY682" s="31"/>
      <c r="HZ682" s="31"/>
      <c r="IA682" s="31"/>
      <c r="IB682" s="31"/>
      <c r="IC682" s="31"/>
      <c r="ID682" s="31"/>
      <c r="IE682" s="31"/>
      <c r="IF682" s="31"/>
      <c r="IG682" s="31"/>
      <c r="IV682" s="68"/>
      <c r="XFD682" s="121"/>
    </row>
    <row r="683" spans="1:256 16384:16384" ht="49.8" hidden="1" customHeight="1" x14ac:dyDescent="0.25">
      <c r="A683" s="67">
        <f t="shared" si="14"/>
        <v>680</v>
      </c>
      <c r="B683" s="31" t="e">
        <f>VLOOKUP(R683,Háttér!B$9:G$20,6,0)</f>
        <v>#N/A</v>
      </c>
      <c r="C683" s="38"/>
      <c r="D683" s="32"/>
      <c r="E683" s="65"/>
      <c r="F683" s="33"/>
      <c r="G683" s="108"/>
      <c r="H683" s="69"/>
      <c r="I683" s="34"/>
      <c r="J683" s="34"/>
      <c r="K683" s="35"/>
      <c r="L683" s="35"/>
      <c r="M683" s="39"/>
      <c r="N683" s="52"/>
      <c r="O683" s="36"/>
      <c r="P683" s="31"/>
      <c r="Q683" s="55"/>
      <c r="R683" s="56"/>
      <c r="S683" s="56"/>
      <c r="T683" s="56"/>
      <c r="U683" s="57"/>
      <c r="V683" s="56"/>
      <c r="W683" s="56"/>
      <c r="X683" s="56"/>
      <c r="Y683" s="56"/>
      <c r="Z683" s="56"/>
      <c r="AA683" s="57"/>
      <c r="AB683" s="56"/>
      <c r="AC683" s="64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31"/>
      <c r="AW683" s="31"/>
      <c r="AX683" s="31"/>
      <c r="AY683" s="31"/>
      <c r="AZ683" s="31"/>
      <c r="BA683" s="31"/>
      <c r="BB683" s="31"/>
      <c r="BC683" s="31"/>
      <c r="BD683" s="31"/>
      <c r="BE683" s="31"/>
      <c r="BF683" s="31"/>
      <c r="BG683" s="31"/>
      <c r="BH683" s="31"/>
      <c r="BI683" s="31"/>
      <c r="BJ683" s="31"/>
      <c r="BK683" s="31"/>
      <c r="BL683" s="31"/>
      <c r="BM683" s="31"/>
      <c r="BN683" s="31"/>
      <c r="BO683" s="31"/>
      <c r="BP683" s="31"/>
      <c r="BQ683" s="31"/>
      <c r="BR683" s="31"/>
      <c r="BS683" s="31"/>
      <c r="BT683" s="31"/>
      <c r="BU683" s="31"/>
      <c r="BV683" s="31"/>
      <c r="BW683" s="31"/>
      <c r="BX683" s="31"/>
      <c r="BY683" s="31"/>
      <c r="BZ683" s="31"/>
      <c r="CA683" s="31"/>
      <c r="CB683" s="31"/>
      <c r="CC683" s="31"/>
      <c r="CD683" s="31"/>
      <c r="CE683" s="31"/>
      <c r="CF683" s="31"/>
      <c r="CG683" s="31"/>
      <c r="CH683" s="31"/>
      <c r="CI683" s="31"/>
      <c r="CJ683" s="31"/>
      <c r="CK683" s="31"/>
      <c r="CL683" s="31"/>
      <c r="CM683" s="31"/>
      <c r="CN683" s="31"/>
      <c r="CO683" s="31"/>
      <c r="CP683" s="31"/>
      <c r="CQ683" s="31"/>
      <c r="CR683" s="31"/>
      <c r="CS683" s="31"/>
      <c r="CT683" s="31"/>
      <c r="CU683" s="31"/>
      <c r="CV683" s="31"/>
      <c r="CW683" s="31"/>
      <c r="CX683" s="31"/>
      <c r="CY683" s="31"/>
      <c r="CZ683" s="31"/>
      <c r="DA683" s="31"/>
      <c r="DB683" s="31"/>
      <c r="DC683" s="31"/>
      <c r="DD683" s="31"/>
      <c r="DE683" s="31"/>
      <c r="DF683" s="31"/>
      <c r="DG683" s="31"/>
      <c r="DH683" s="31"/>
      <c r="DI683" s="31"/>
      <c r="DJ683" s="31"/>
      <c r="DK683" s="31"/>
      <c r="DL683" s="31"/>
      <c r="DM683" s="31"/>
      <c r="DN683" s="31"/>
      <c r="DO683" s="31"/>
      <c r="DP683" s="31"/>
      <c r="DQ683" s="31"/>
      <c r="DR683" s="31"/>
      <c r="DS683" s="31"/>
      <c r="DT683" s="31"/>
      <c r="DU683" s="31"/>
      <c r="DV683" s="31"/>
      <c r="DW683" s="31"/>
      <c r="DX683" s="31"/>
      <c r="DY683" s="31"/>
      <c r="DZ683" s="31"/>
      <c r="EA683" s="31"/>
      <c r="EB683" s="31"/>
      <c r="EC683" s="31"/>
      <c r="ED683" s="31"/>
      <c r="EE683" s="31"/>
      <c r="EF683" s="31"/>
      <c r="EG683" s="31"/>
      <c r="EH683" s="31"/>
      <c r="EI683" s="31"/>
      <c r="EJ683" s="31"/>
      <c r="EK683" s="31"/>
      <c r="EL683" s="31"/>
      <c r="EM683" s="31"/>
      <c r="EN683" s="31"/>
      <c r="EO683" s="31"/>
      <c r="EP683" s="31"/>
      <c r="EQ683" s="31"/>
      <c r="ER683" s="31"/>
      <c r="ES683" s="31"/>
      <c r="ET683" s="31"/>
      <c r="EU683" s="31"/>
      <c r="EV683" s="31"/>
      <c r="EW683" s="31"/>
      <c r="EX683" s="31"/>
      <c r="EY683" s="31"/>
      <c r="EZ683" s="31"/>
      <c r="FA683" s="31"/>
      <c r="FB683" s="31"/>
      <c r="FC683" s="31"/>
      <c r="FD683" s="31"/>
      <c r="FE683" s="31"/>
      <c r="FF683" s="31"/>
      <c r="FG683" s="31"/>
      <c r="FH683" s="31"/>
      <c r="FI683" s="31"/>
      <c r="FJ683" s="31"/>
      <c r="FK683" s="31"/>
      <c r="FL683" s="31"/>
      <c r="FM683" s="31"/>
      <c r="FN683" s="31"/>
      <c r="FO683" s="31"/>
      <c r="FP683" s="31"/>
      <c r="FQ683" s="31"/>
      <c r="FR683" s="31"/>
      <c r="FS683" s="31"/>
      <c r="FT683" s="31"/>
      <c r="FU683" s="31"/>
      <c r="FV683" s="31"/>
      <c r="FW683" s="31"/>
      <c r="FX683" s="31"/>
      <c r="FY683" s="31"/>
      <c r="FZ683" s="31"/>
      <c r="GA683" s="31"/>
      <c r="GB683" s="31"/>
      <c r="GC683" s="31"/>
      <c r="GD683" s="31"/>
      <c r="GE683" s="31"/>
      <c r="GF683" s="31"/>
      <c r="GG683" s="31"/>
      <c r="GH683" s="31"/>
      <c r="GI683" s="31"/>
      <c r="GJ683" s="31"/>
      <c r="GK683" s="31"/>
      <c r="GL683" s="31"/>
      <c r="GM683" s="31"/>
      <c r="GN683" s="31"/>
      <c r="GO683" s="31"/>
      <c r="GP683" s="31"/>
      <c r="GQ683" s="31"/>
      <c r="GR683" s="31"/>
      <c r="GS683" s="31"/>
      <c r="GT683" s="31"/>
      <c r="GU683" s="31"/>
      <c r="GV683" s="31"/>
      <c r="GW683" s="31"/>
      <c r="GX683" s="31"/>
      <c r="GY683" s="31"/>
      <c r="GZ683" s="31"/>
      <c r="HA683" s="31"/>
      <c r="HB683" s="31"/>
      <c r="HC683" s="31"/>
      <c r="HD683" s="31"/>
      <c r="HE683" s="31"/>
      <c r="HF683" s="31"/>
      <c r="HG683" s="31"/>
      <c r="HH683" s="31"/>
      <c r="HI683" s="31"/>
      <c r="HJ683" s="31"/>
      <c r="HK683" s="31"/>
      <c r="HL683" s="31"/>
      <c r="HM683" s="31"/>
      <c r="HN683" s="31"/>
      <c r="HO683" s="31"/>
      <c r="HP683" s="31"/>
      <c r="HQ683" s="31"/>
      <c r="HR683" s="31"/>
      <c r="HS683" s="31"/>
      <c r="HT683" s="31"/>
      <c r="HU683" s="31"/>
      <c r="HV683" s="31"/>
      <c r="HW683" s="31"/>
      <c r="HX683" s="31"/>
      <c r="HY683" s="31"/>
      <c r="HZ683" s="31"/>
      <c r="IA683" s="31"/>
      <c r="IB683" s="31"/>
      <c r="IC683" s="31"/>
      <c r="ID683" s="31"/>
      <c r="IE683" s="31"/>
      <c r="IF683" s="31"/>
      <c r="IG683" s="31"/>
      <c r="IV683" s="68"/>
      <c r="XFD683" s="121"/>
    </row>
    <row r="684" spans="1:256 16384:16384" ht="49.8" hidden="1" customHeight="1" x14ac:dyDescent="0.25">
      <c r="A684" s="67">
        <f t="shared" si="14"/>
        <v>681</v>
      </c>
      <c r="B684" s="31" t="e">
        <f>VLOOKUP(R684,Háttér!B$9:G$20,6,0)</f>
        <v>#N/A</v>
      </c>
      <c r="C684" s="38"/>
      <c r="D684" s="32"/>
      <c r="E684" s="65"/>
      <c r="F684" s="33"/>
      <c r="G684" s="108"/>
      <c r="H684" s="69"/>
      <c r="I684" s="34"/>
      <c r="J684" s="34"/>
      <c r="K684" s="35"/>
      <c r="L684" s="35"/>
      <c r="M684" s="39"/>
      <c r="N684" s="52"/>
      <c r="O684" s="36"/>
      <c r="P684" s="31"/>
      <c r="Q684" s="55"/>
      <c r="R684" s="56"/>
      <c r="S684" s="56"/>
      <c r="T684" s="56"/>
      <c r="U684" s="57"/>
      <c r="V684" s="56"/>
      <c r="W684" s="56"/>
      <c r="X684" s="56"/>
      <c r="Y684" s="56"/>
      <c r="Z684" s="56"/>
      <c r="AA684" s="57"/>
      <c r="AB684" s="60"/>
      <c r="AC684" s="64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31"/>
      <c r="AW684" s="31"/>
      <c r="AX684" s="31"/>
      <c r="AY684" s="31"/>
      <c r="AZ684" s="31"/>
      <c r="BA684" s="31"/>
      <c r="BB684" s="31"/>
      <c r="BC684" s="31"/>
      <c r="BD684" s="31"/>
      <c r="BE684" s="31"/>
      <c r="BF684" s="31"/>
      <c r="BG684" s="31"/>
      <c r="BH684" s="31"/>
      <c r="BI684" s="31"/>
      <c r="BJ684" s="31"/>
      <c r="BK684" s="31"/>
      <c r="BL684" s="31"/>
      <c r="BM684" s="31"/>
      <c r="BN684" s="31"/>
      <c r="BO684" s="31"/>
      <c r="BP684" s="31"/>
      <c r="BQ684" s="31"/>
      <c r="BR684" s="31"/>
      <c r="BS684" s="31"/>
      <c r="BT684" s="31"/>
      <c r="BU684" s="31"/>
      <c r="BV684" s="31"/>
      <c r="BW684" s="31"/>
      <c r="BX684" s="31"/>
      <c r="BY684" s="31"/>
      <c r="BZ684" s="31"/>
      <c r="CA684" s="31"/>
      <c r="CB684" s="31"/>
      <c r="CC684" s="31"/>
      <c r="CD684" s="31"/>
      <c r="CE684" s="31"/>
      <c r="CF684" s="31"/>
      <c r="CG684" s="31"/>
      <c r="CH684" s="31"/>
      <c r="CI684" s="31"/>
      <c r="CJ684" s="31"/>
      <c r="CK684" s="31"/>
      <c r="CL684" s="31"/>
      <c r="CM684" s="31"/>
      <c r="CN684" s="31"/>
      <c r="CO684" s="31"/>
      <c r="CP684" s="31"/>
      <c r="CQ684" s="31"/>
      <c r="CR684" s="31"/>
      <c r="CS684" s="31"/>
      <c r="CT684" s="31"/>
      <c r="CU684" s="31"/>
      <c r="CV684" s="31"/>
      <c r="CW684" s="31"/>
      <c r="CX684" s="31"/>
      <c r="CY684" s="31"/>
      <c r="CZ684" s="31"/>
      <c r="DA684" s="31"/>
      <c r="DB684" s="31"/>
      <c r="DC684" s="31"/>
      <c r="DD684" s="31"/>
      <c r="DE684" s="31"/>
      <c r="DF684" s="31"/>
      <c r="DG684" s="31"/>
      <c r="DH684" s="31"/>
      <c r="DI684" s="31"/>
      <c r="DJ684" s="31"/>
      <c r="DK684" s="31"/>
      <c r="DL684" s="31"/>
      <c r="DM684" s="31"/>
      <c r="DN684" s="31"/>
      <c r="DO684" s="31"/>
      <c r="DP684" s="31"/>
      <c r="DQ684" s="31"/>
      <c r="DR684" s="31"/>
      <c r="DS684" s="31"/>
      <c r="DT684" s="31"/>
      <c r="DU684" s="31"/>
      <c r="DV684" s="31"/>
      <c r="DW684" s="31"/>
      <c r="DX684" s="31"/>
      <c r="DY684" s="31"/>
      <c r="DZ684" s="31"/>
      <c r="EA684" s="31"/>
      <c r="EB684" s="31"/>
      <c r="EC684" s="31"/>
      <c r="ED684" s="31"/>
      <c r="EE684" s="31"/>
      <c r="EF684" s="31"/>
      <c r="EG684" s="31"/>
      <c r="EH684" s="31"/>
      <c r="EI684" s="31"/>
      <c r="EJ684" s="31"/>
      <c r="EK684" s="31"/>
      <c r="EL684" s="31"/>
      <c r="EM684" s="31"/>
      <c r="EN684" s="31"/>
      <c r="EO684" s="31"/>
      <c r="EP684" s="31"/>
      <c r="EQ684" s="31"/>
      <c r="ER684" s="31"/>
      <c r="ES684" s="31"/>
      <c r="ET684" s="31"/>
      <c r="EU684" s="31"/>
      <c r="EV684" s="31"/>
      <c r="EW684" s="31"/>
      <c r="EX684" s="31"/>
      <c r="EY684" s="31"/>
      <c r="EZ684" s="31"/>
      <c r="FA684" s="31"/>
      <c r="FB684" s="31"/>
      <c r="FC684" s="31"/>
      <c r="FD684" s="31"/>
      <c r="FE684" s="31"/>
      <c r="FF684" s="31"/>
      <c r="FG684" s="31"/>
      <c r="FH684" s="31"/>
      <c r="FI684" s="31"/>
      <c r="FJ684" s="31"/>
      <c r="FK684" s="31"/>
      <c r="FL684" s="31"/>
      <c r="FM684" s="31"/>
      <c r="FN684" s="31"/>
      <c r="FO684" s="31"/>
      <c r="FP684" s="31"/>
      <c r="FQ684" s="31"/>
      <c r="FR684" s="31"/>
      <c r="FS684" s="31"/>
      <c r="FT684" s="31"/>
      <c r="FU684" s="31"/>
      <c r="FV684" s="31"/>
      <c r="FW684" s="31"/>
      <c r="FX684" s="31"/>
      <c r="FY684" s="31"/>
      <c r="FZ684" s="31"/>
      <c r="GA684" s="31"/>
      <c r="GB684" s="31"/>
      <c r="GC684" s="31"/>
      <c r="GD684" s="31"/>
      <c r="GE684" s="31"/>
      <c r="GF684" s="31"/>
      <c r="GG684" s="31"/>
      <c r="GH684" s="31"/>
      <c r="GI684" s="31"/>
      <c r="GJ684" s="31"/>
      <c r="GK684" s="31"/>
      <c r="GL684" s="31"/>
      <c r="GM684" s="31"/>
      <c r="GN684" s="31"/>
      <c r="GO684" s="31"/>
      <c r="GP684" s="31"/>
      <c r="GQ684" s="31"/>
      <c r="GR684" s="31"/>
      <c r="GS684" s="31"/>
      <c r="GT684" s="31"/>
      <c r="GU684" s="31"/>
      <c r="GV684" s="31"/>
      <c r="GW684" s="31"/>
      <c r="GX684" s="31"/>
      <c r="GY684" s="31"/>
      <c r="GZ684" s="31"/>
      <c r="HA684" s="31"/>
      <c r="HB684" s="31"/>
      <c r="HC684" s="31"/>
      <c r="HD684" s="31"/>
      <c r="HE684" s="31"/>
      <c r="HF684" s="31"/>
      <c r="HG684" s="31"/>
      <c r="HH684" s="31"/>
      <c r="HI684" s="31"/>
      <c r="HJ684" s="31"/>
      <c r="HK684" s="31"/>
      <c r="HL684" s="31"/>
      <c r="HM684" s="31"/>
      <c r="HN684" s="31"/>
      <c r="HO684" s="31"/>
      <c r="HP684" s="31"/>
      <c r="HQ684" s="31"/>
      <c r="HR684" s="31"/>
      <c r="HS684" s="31"/>
      <c r="HT684" s="31"/>
      <c r="HU684" s="31"/>
      <c r="HV684" s="31"/>
      <c r="HW684" s="31"/>
      <c r="HX684" s="31"/>
      <c r="HY684" s="31"/>
      <c r="HZ684" s="31"/>
      <c r="IA684" s="31"/>
      <c r="IB684" s="31"/>
      <c r="IC684" s="31"/>
      <c r="ID684" s="31"/>
      <c r="IE684" s="31"/>
      <c r="IF684" s="31"/>
      <c r="IG684" s="31"/>
      <c r="IV684" s="68"/>
      <c r="XFD684" s="121"/>
    </row>
    <row r="685" spans="1:256 16384:16384" ht="49.8" hidden="1" customHeight="1" x14ac:dyDescent="0.25">
      <c r="A685" s="67">
        <f t="shared" si="14"/>
        <v>682</v>
      </c>
      <c r="B685" s="31" t="e">
        <f>VLOOKUP(R685,Háttér!B$9:G$20,6,0)</f>
        <v>#N/A</v>
      </c>
      <c r="C685" s="38"/>
      <c r="D685" s="32"/>
      <c r="E685" s="65"/>
      <c r="F685" s="33"/>
      <c r="G685" s="108"/>
      <c r="H685" s="69"/>
      <c r="I685" s="34"/>
      <c r="J685" s="34"/>
      <c r="K685" s="35"/>
      <c r="L685" s="35"/>
      <c r="M685" s="39"/>
      <c r="N685" s="52"/>
      <c r="O685" s="36"/>
      <c r="P685" s="31"/>
      <c r="Q685" s="55"/>
      <c r="R685" s="56"/>
      <c r="S685" s="56"/>
      <c r="T685" s="56"/>
      <c r="U685" s="57"/>
      <c r="V685" s="56"/>
      <c r="W685" s="56"/>
      <c r="X685" s="56"/>
      <c r="Y685" s="56"/>
      <c r="Z685" s="56"/>
      <c r="AA685" s="57"/>
      <c r="AB685" s="56"/>
      <c r="AC685" s="64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31"/>
      <c r="AW685" s="31"/>
      <c r="AX685" s="31"/>
      <c r="AY685" s="31"/>
      <c r="AZ685" s="31"/>
      <c r="BA685" s="31"/>
      <c r="BB685" s="31"/>
      <c r="BC685" s="31"/>
      <c r="BD685" s="31"/>
      <c r="BE685" s="31"/>
      <c r="BF685" s="31"/>
      <c r="BG685" s="31"/>
      <c r="BH685" s="31"/>
      <c r="BI685" s="31"/>
      <c r="BJ685" s="31"/>
      <c r="BK685" s="31"/>
      <c r="BL685" s="31"/>
      <c r="BM685" s="31"/>
      <c r="BN685" s="31"/>
      <c r="BO685" s="31"/>
      <c r="BP685" s="31"/>
      <c r="BQ685" s="31"/>
      <c r="BR685" s="31"/>
      <c r="BS685" s="31"/>
      <c r="BT685" s="31"/>
      <c r="BU685" s="31"/>
      <c r="BV685" s="31"/>
      <c r="BW685" s="31"/>
      <c r="BX685" s="31"/>
      <c r="BY685" s="31"/>
      <c r="BZ685" s="31"/>
      <c r="CA685" s="31"/>
      <c r="CB685" s="31"/>
      <c r="CC685" s="31"/>
      <c r="CD685" s="31"/>
      <c r="CE685" s="31"/>
      <c r="CF685" s="31"/>
      <c r="CG685" s="31"/>
      <c r="CH685" s="31"/>
      <c r="CI685" s="31"/>
      <c r="CJ685" s="31"/>
      <c r="CK685" s="31"/>
      <c r="CL685" s="31"/>
      <c r="CM685" s="31"/>
      <c r="CN685" s="31"/>
      <c r="CO685" s="31"/>
      <c r="CP685" s="31"/>
      <c r="CQ685" s="31"/>
      <c r="CR685" s="31"/>
      <c r="CS685" s="31"/>
      <c r="CT685" s="31"/>
      <c r="CU685" s="31"/>
      <c r="CV685" s="31"/>
      <c r="CW685" s="31"/>
      <c r="CX685" s="31"/>
      <c r="CY685" s="31"/>
      <c r="CZ685" s="31"/>
      <c r="DA685" s="31"/>
      <c r="DB685" s="31"/>
      <c r="DC685" s="31"/>
      <c r="DD685" s="31"/>
      <c r="DE685" s="31"/>
      <c r="DF685" s="31"/>
      <c r="DG685" s="31"/>
      <c r="DH685" s="31"/>
      <c r="DI685" s="31"/>
      <c r="DJ685" s="31"/>
      <c r="DK685" s="31"/>
      <c r="DL685" s="31"/>
      <c r="DM685" s="31"/>
      <c r="DN685" s="31"/>
      <c r="DO685" s="31"/>
      <c r="DP685" s="31"/>
      <c r="DQ685" s="31"/>
      <c r="DR685" s="31"/>
      <c r="DS685" s="31"/>
      <c r="DT685" s="31"/>
      <c r="DU685" s="31"/>
      <c r="DV685" s="31"/>
      <c r="DW685" s="31"/>
      <c r="DX685" s="31"/>
      <c r="DY685" s="31"/>
      <c r="DZ685" s="31"/>
      <c r="EA685" s="31"/>
      <c r="EB685" s="31"/>
      <c r="EC685" s="31"/>
      <c r="ED685" s="31"/>
      <c r="EE685" s="31"/>
      <c r="EF685" s="31"/>
      <c r="EG685" s="31"/>
      <c r="EH685" s="31"/>
      <c r="EI685" s="31"/>
      <c r="EJ685" s="31"/>
      <c r="EK685" s="31"/>
      <c r="EL685" s="31"/>
      <c r="EM685" s="31"/>
      <c r="EN685" s="31"/>
      <c r="EO685" s="31"/>
      <c r="EP685" s="31"/>
      <c r="EQ685" s="31"/>
      <c r="ER685" s="31"/>
      <c r="ES685" s="31"/>
      <c r="ET685" s="31"/>
      <c r="EU685" s="31"/>
      <c r="EV685" s="31"/>
      <c r="EW685" s="31"/>
      <c r="EX685" s="31"/>
      <c r="EY685" s="31"/>
      <c r="EZ685" s="31"/>
      <c r="FA685" s="31"/>
      <c r="FB685" s="31"/>
      <c r="FC685" s="31"/>
      <c r="FD685" s="31"/>
      <c r="FE685" s="31"/>
      <c r="FF685" s="31"/>
      <c r="FG685" s="31"/>
      <c r="FH685" s="31"/>
      <c r="FI685" s="31"/>
      <c r="FJ685" s="31"/>
      <c r="FK685" s="31"/>
      <c r="FL685" s="31"/>
      <c r="FM685" s="31"/>
      <c r="FN685" s="31"/>
      <c r="FO685" s="31"/>
      <c r="FP685" s="31"/>
      <c r="FQ685" s="31"/>
      <c r="FR685" s="31"/>
      <c r="FS685" s="31"/>
      <c r="FT685" s="31"/>
      <c r="FU685" s="31"/>
      <c r="FV685" s="31"/>
      <c r="FW685" s="31"/>
      <c r="FX685" s="31"/>
      <c r="FY685" s="31"/>
      <c r="FZ685" s="31"/>
      <c r="GA685" s="31"/>
      <c r="GB685" s="31"/>
      <c r="GC685" s="31"/>
      <c r="GD685" s="31"/>
      <c r="GE685" s="31"/>
      <c r="GF685" s="31"/>
      <c r="GG685" s="31"/>
      <c r="GH685" s="31"/>
      <c r="GI685" s="31"/>
      <c r="GJ685" s="31"/>
      <c r="GK685" s="31"/>
      <c r="GL685" s="31"/>
      <c r="GM685" s="31"/>
      <c r="GN685" s="31"/>
      <c r="GO685" s="31"/>
      <c r="GP685" s="31"/>
      <c r="GQ685" s="31"/>
      <c r="GR685" s="31"/>
      <c r="GS685" s="31"/>
      <c r="GT685" s="31"/>
      <c r="GU685" s="31"/>
      <c r="GV685" s="31"/>
      <c r="GW685" s="31"/>
      <c r="GX685" s="31"/>
      <c r="GY685" s="31"/>
      <c r="GZ685" s="31"/>
      <c r="HA685" s="31"/>
      <c r="HB685" s="31"/>
      <c r="HC685" s="31"/>
      <c r="HD685" s="31"/>
      <c r="HE685" s="31"/>
      <c r="HF685" s="31"/>
      <c r="HG685" s="31"/>
      <c r="HH685" s="31"/>
      <c r="HI685" s="31"/>
      <c r="HJ685" s="31"/>
      <c r="HK685" s="31"/>
      <c r="HL685" s="31"/>
      <c r="HM685" s="31"/>
      <c r="HN685" s="31"/>
      <c r="HO685" s="31"/>
      <c r="HP685" s="31"/>
      <c r="HQ685" s="31"/>
      <c r="HR685" s="31"/>
      <c r="HS685" s="31"/>
      <c r="HT685" s="31"/>
      <c r="HU685" s="31"/>
      <c r="HV685" s="31"/>
      <c r="HW685" s="31"/>
      <c r="HX685" s="31"/>
      <c r="HY685" s="31"/>
      <c r="HZ685" s="31"/>
      <c r="IA685" s="31"/>
      <c r="IB685" s="31"/>
      <c r="IC685" s="31"/>
      <c r="ID685" s="31"/>
      <c r="IE685" s="31"/>
      <c r="IF685" s="31"/>
      <c r="IG685" s="31"/>
      <c r="IV685" s="68"/>
      <c r="XFD685" s="121"/>
    </row>
    <row r="686" spans="1:256 16384:16384" ht="49.8" hidden="1" customHeight="1" x14ac:dyDescent="0.25">
      <c r="A686" s="67">
        <f t="shared" si="14"/>
        <v>683</v>
      </c>
      <c r="B686" s="31" t="e">
        <f>VLOOKUP(R686,Háttér!B$9:G$20,6,0)</f>
        <v>#N/A</v>
      </c>
      <c r="C686" s="38"/>
      <c r="D686" s="32"/>
      <c r="E686" s="65"/>
      <c r="F686" s="33"/>
      <c r="G686" s="108"/>
      <c r="H686" s="69"/>
      <c r="I686" s="34"/>
      <c r="J686" s="34"/>
      <c r="K686" s="35"/>
      <c r="L686" s="35"/>
      <c r="M686" s="39"/>
      <c r="N686" s="52"/>
      <c r="O686" s="36"/>
      <c r="P686" s="31"/>
      <c r="Q686" s="55"/>
      <c r="R686" s="56"/>
      <c r="S686" s="56"/>
      <c r="T686" s="56"/>
      <c r="U686" s="57"/>
      <c r="V686" s="56"/>
      <c r="W686" s="56"/>
      <c r="X686" s="56"/>
      <c r="Y686" s="56"/>
      <c r="Z686" s="56"/>
      <c r="AA686" s="57"/>
      <c r="AB686" s="56"/>
      <c r="AC686" s="64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31"/>
      <c r="AW686" s="31"/>
      <c r="AX686" s="31"/>
      <c r="AY686" s="31"/>
      <c r="AZ686" s="31"/>
      <c r="BA686" s="31"/>
      <c r="BB686" s="31"/>
      <c r="BC686" s="31"/>
      <c r="BD686" s="31"/>
      <c r="BE686" s="31"/>
      <c r="BF686" s="31"/>
      <c r="BG686" s="31"/>
      <c r="BH686" s="31"/>
      <c r="BI686" s="31"/>
      <c r="BJ686" s="31"/>
      <c r="BK686" s="31"/>
      <c r="BL686" s="31"/>
      <c r="BM686" s="31"/>
      <c r="BN686" s="31"/>
      <c r="BO686" s="31"/>
      <c r="BP686" s="31"/>
      <c r="BQ686" s="31"/>
      <c r="BR686" s="31"/>
      <c r="BS686" s="31"/>
      <c r="BT686" s="31"/>
      <c r="BU686" s="31"/>
      <c r="BV686" s="31"/>
      <c r="BW686" s="31"/>
      <c r="BX686" s="31"/>
      <c r="BY686" s="31"/>
      <c r="BZ686" s="31"/>
      <c r="CA686" s="31"/>
      <c r="CB686" s="31"/>
      <c r="CC686" s="31"/>
      <c r="CD686" s="31"/>
      <c r="CE686" s="31"/>
      <c r="CF686" s="31"/>
      <c r="CG686" s="31"/>
      <c r="CH686" s="31"/>
      <c r="CI686" s="31"/>
      <c r="CJ686" s="31"/>
      <c r="CK686" s="31"/>
      <c r="CL686" s="31"/>
      <c r="CM686" s="31"/>
      <c r="CN686" s="31"/>
      <c r="CO686" s="31"/>
      <c r="CP686" s="31"/>
      <c r="CQ686" s="31"/>
      <c r="CR686" s="31"/>
      <c r="CS686" s="31"/>
      <c r="CT686" s="31"/>
      <c r="CU686" s="31"/>
      <c r="CV686" s="31"/>
      <c r="CW686" s="31"/>
      <c r="CX686" s="31"/>
      <c r="CY686" s="31"/>
      <c r="CZ686" s="31"/>
      <c r="DA686" s="31"/>
      <c r="DB686" s="31"/>
      <c r="DC686" s="31"/>
      <c r="DD686" s="31"/>
      <c r="DE686" s="31"/>
      <c r="DF686" s="31"/>
      <c r="DG686" s="31"/>
      <c r="DH686" s="31"/>
      <c r="DI686" s="31"/>
      <c r="DJ686" s="31"/>
      <c r="DK686" s="31"/>
      <c r="DL686" s="31"/>
      <c r="DM686" s="31"/>
      <c r="DN686" s="31"/>
      <c r="DO686" s="31"/>
      <c r="DP686" s="31"/>
      <c r="DQ686" s="31"/>
      <c r="DR686" s="31"/>
      <c r="DS686" s="31"/>
      <c r="DT686" s="31"/>
      <c r="DU686" s="31"/>
      <c r="DV686" s="31"/>
      <c r="DW686" s="31"/>
      <c r="DX686" s="31"/>
      <c r="DY686" s="31"/>
      <c r="DZ686" s="31"/>
      <c r="EA686" s="31"/>
      <c r="EB686" s="31"/>
      <c r="EC686" s="31"/>
      <c r="ED686" s="31"/>
      <c r="EE686" s="31"/>
      <c r="EF686" s="31"/>
      <c r="EG686" s="31"/>
      <c r="EH686" s="31"/>
      <c r="EI686" s="31"/>
      <c r="EJ686" s="31"/>
      <c r="EK686" s="31"/>
      <c r="EL686" s="31"/>
      <c r="EM686" s="31"/>
      <c r="EN686" s="31"/>
      <c r="EO686" s="31"/>
      <c r="EP686" s="31"/>
      <c r="EQ686" s="31"/>
      <c r="ER686" s="31"/>
      <c r="ES686" s="31"/>
      <c r="ET686" s="31"/>
      <c r="EU686" s="31"/>
      <c r="EV686" s="31"/>
      <c r="EW686" s="31"/>
      <c r="EX686" s="31"/>
      <c r="EY686" s="31"/>
      <c r="EZ686" s="31"/>
      <c r="FA686" s="31"/>
      <c r="FB686" s="31"/>
      <c r="FC686" s="31"/>
      <c r="FD686" s="31"/>
      <c r="FE686" s="31"/>
      <c r="FF686" s="31"/>
      <c r="FG686" s="31"/>
      <c r="FH686" s="31"/>
      <c r="FI686" s="31"/>
      <c r="FJ686" s="31"/>
      <c r="FK686" s="31"/>
      <c r="FL686" s="31"/>
      <c r="FM686" s="31"/>
      <c r="FN686" s="31"/>
      <c r="FO686" s="31"/>
      <c r="FP686" s="31"/>
      <c r="FQ686" s="31"/>
      <c r="FR686" s="31"/>
      <c r="FS686" s="31"/>
      <c r="FT686" s="31"/>
      <c r="FU686" s="31"/>
      <c r="FV686" s="31"/>
      <c r="FW686" s="31"/>
      <c r="FX686" s="31"/>
      <c r="FY686" s="31"/>
      <c r="FZ686" s="31"/>
      <c r="GA686" s="31"/>
      <c r="GB686" s="31"/>
      <c r="GC686" s="31"/>
      <c r="GD686" s="31"/>
      <c r="GE686" s="31"/>
      <c r="GF686" s="31"/>
      <c r="GG686" s="31"/>
      <c r="GH686" s="31"/>
      <c r="GI686" s="31"/>
      <c r="GJ686" s="31"/>
      <c r="GK686" s="31"/>
      <c r="GL686" s="31"/>
      <c r="GM686" s="31"/>
      <c r="GN686" s="31"/>
      <c r="GO686" s="31"/>
      <c r="GP686" s="31"/>
      <c r="GQ686" s="31"/>
      <c r="GR686" s="31"/>
      <c r="GS686" s="31"/>
      <c r="GT686" s="31"/>
      <c r="GU686" s="31"/>
      <c r="GV686" s="31"/>
      <c r="GW686" s="31"/>
      <c r="GX686" s="31"/>
      <c r="GY686" s="31"/>
      <c r="GZ686" s="31"/>
      <c r="HA686" s="31"/>
      <c r="HB686" s="31"/>
      <c r="HC686" s="31"/>
      <c r="HD686" s="31"/>
      <c r="HE686" s="31"/>
      <c r="HF686" s="31"/>
      <c r="HG686" s="31"/>
      <c r="HH686" s="31"/>
      <c r="HI686" s="31"/>
      <c r="HJ686" s="31"/>
      <c r="HK686" s="31"/>
      <c r="HL686" s="31"/>
      <c r="HM686" s="31"/>
      <c r="HN686" s="31"/>
      <c r="HO686" s="31"/>
      <c r="HP686" s="31"/>
      <c r="HQ686" s="31"/>
      <c r="HR686" s="31"/>
      <c r="HS686" s="31"/>
      <c r="HT686" s="31"/>
      <c r="HU686" s="31"/>
      <c r="HV686" s="31"/>
      <c r="HW686" s="31"/>
      <c r="HX686" s="31"/>
      <c r="HY686" s="31"/>
      <c r="HZ686" s="31"/>
      <c r="IA686" s="31"/>
      <c r="IB686" s="31"/>
      <c r="IC686" s="31"/>
      <c r="ID686" s="31"/>
      <c r="IE686" s="31"/>
      <c r="IF686" s="31"/>
      <c r="IG686" s="31"/>
      <c r="IV686" s="68"/>
      <c r="XFD686" s="121"/>
    </row>
    <row r="687" spans="1:256 16384:16384" ht="49.8" hidden="1" customHeight="1" x14ac:dyDescent="0.25">
      <c r="A687" s="67">
        <f t="shared" si="14"/>
        <v>684</v>
      </c>
      <c r="B687" s="31" t="e">
        <f>VLOOKUP(R687,Háttér!B$9:G$20,6,0)</f>
        <v>#N/A</v>
      </c>
      <c r="C687" s="38"/>
      <c r="D687" s="32"/>
      <c r="E687" s="65"/>
      <c r="F687" s="33"/>
      <c r="G687" s="108"/>
      <c r="H687" s="69"/>
      <c r="I687" s="34"/>
      <c r="J687" s="34"/>
      <c r="K687" s="35"/>
      <c r="L687" s="35"/>
      <c r="M687" s="39"/>
      <c r="N687" s="52"/>
      <c r="O687" s="36"/>
      <c r="P687" s="31"/>
      <c r="Q687" s="55"/>
      <c r="R687" s="56"/>
      <c r="S687" s="56"/>
      <c r="T687" s="56"/>
      <c r="U687" s="57"/>
      <c r="V687" s="56"/>
      <c r="W687" s="56"/>
      <c r="X687" s="56"/>
      <c r="Y687" s="56"/>
      <c r="Z687" s="56"/>
      <c r="AA687" s="57"/>
      <c r="AB687" s="56"/>
      <c r="AC687" s="64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31"/>
      <c r="AW687" s="31"/>
      <c r="AX687" s="31"/>
      <c r="AY687" s="31"/>
      <c r="AZ687" s="31"/>
      <c r="BA687" s="31"/>
      <c r="BB687" s="31"/>
      <c r="BC687" s="31"/>
      <c r="BD687" s="31"/>
      <c r="BE687" s="31"/>
      <c r="BF687" s="31"/>
      <c r="BG687" s="31"/>
      <c r="BH687" s="31"/>
      <c r="BI687" s="31"/>
      <c r="BJ687" s="31"/>
      <c r="BK687" s="31"/>
      <c r="BL687" s="31"/>
      <c r="BM687" s="31"/>
      <c r="BN687" s="31"/>
      <c r="BO687" s="31"/>
      <c r="BP687" s="31"/>
      <c r="BQ687" s="31"/>
      <c r="BR687" s="31"/>
      <c r="BS687" s="31"/>
      <c r="BT687" s="31"/>
      <c r="BU687" s="31"/>
      <c r="BV687" s="31"/>
      <c r="BW687" s="31"/>
      <c r="BX687" s="31"/>
      <c r="BY687" s="31"/>
      <c r="BZ687" s="31"/>
      <c r="CA687" s="31"/>
      <c r="CB687" s="31"/>
      <c r="CC687" s="31"/>
      <c r="CD687" s="31"/>
      <c r="CE687" s="31"/>
      <c r="CF687" s="31"/>
      <c r="CG687" s="31"/>
      <c r="CH687" s="31"/>
      <c r="CI687" s="31"/>
      <c r="CJ687" s="31"/>
      <c r="CK687" s="31"/>
      <c r="CL687" s="31"/>
      <c r="CM687" s="31"/>
      <c r="CN687" s="31"/>
      <c r="CO687" s="31"/>
      <c r="CP687" s="31"/>
      <c r="CQ687" s="31"/>
      <c r="CR687" s="31"/>
      <c r="CS687" s="31"/>
      <c r="CT687" s="31"/>
      <c r="CU687" s="31"/>
      <c r="CV687" s="31"/>
      <c r="CW687" s="31"/>
      <c r="CX687" s="31"/>
      <c r="CY687" s="31"/>
      <c r="CZ687" s="31"/>
      <c r="DA687" s="31"/>
      <c r="DB687" s="31"/>
      <c r="DC687" s="31"/>
      <c r="DD687" s="31"/>
      <c r="DE687" s="31"/>
      <c r="DF687" s="31"/>
      <c r="DG687" s="31"/>
      <c r="DH687" s="31"/>
      <c r="DI687" s="31"/>
      <c r="DJ687" s="31"/>
      <c r="DK687" s="31"/>
      <c r="DL687" s="31"/>
      <c r="DM687" s="31"/>
      <c r="DN687" s="31"/>
      <c r="DO687" s="31"/>
      <c r="DP687" s="31"/>
      <c r="DQ687" s="31"/>
      <c r="DR687" s="31"/>
      <c r="DS687" s="31"/>
      <c r="DT687" s="31"/>
      <c r="DU687" s="31"/>
      <c r="DV687" s="31"/>
      <c r="DW687" s="31"/>
      <c r="DX687" s="31"/>
      <c r="DY687" s="31"/>
      <c r="DZ687" s="31"/>
      <c r="EA687" s="31"/>
      <c r="EB687" s="31"/>
      <c r="EC687" s="31"/>
      <c r="ED687" s="31"/>
      <c r="EE687" s="31"/>
      <c r="EF687" s="31"/>
      <c r="EG687" s="31"/>
      <c r="EH687" s="31"/>
      <c r="EI687" s="31"/>
      <c r="EJ687" s="31"/>
      <c r="EK687" s="31"/>
      <c r="EL687" s="31"/>
      <c r="EM687" s="31"/>
      <c r="EN687" s="31"/>
      <c r="EO687" s="31"/>
      <c r="EP687" s="31"/>
      <c r="EQ687" s="31"/>
      <c r="ER687" s="31"/>
      <c r="ES687" s="31"/>
      <c r="ET687" s="31"/>
      <c r="EU687" s="31"/>
      <c r="EV687" s="31"/>
      <c r="EW687" s="31"/>
      <c r="EX687" s="31"/>
      <c r="EY687" s="31"/>
      <c r="EZ687" s="31"/>
      <c r="FA687" s="31"/>
      <c r="FB687" s="31"/>
      <c r="FC687" s="31"/>
      <c r="FD687" s="31"/>
      <c r="FE687" s="31"/>
      <c r="FF687" s="31"/>
      <c r="FG687" s="31"/>
      <c r="FH687" s="31"/>
      <c r="FI687" s="31"/>
      <c r="FJ687" s="31"/>
      <c r="FK687" s="31"/>
      <c r="FL687" s="31"/>
      <c r="FM687" s="31"/>
      <c r="FN687" s="31"/>
      <c r="FO687" s="31"/>
      <c r="FP687" s="31"/>
      <c r="FQ687" s="31"/>
      <c r="FR687" s="31"/>
      <c r="FS687" s="31"/>
      <c r="FT687" s="31"/>
      <c r="FU687" s="31"/>
      <c r="FV687" s="31"/>
      <c r="FW687" s="31"/>
      <c r="FX687" s="31"/>
      <c r="FY687" s="31"/>
      <c r="FZ687" s="31"/>
      <c r="GA687" s="31"/>
      <c r="GB687" s="31"/>
      <c r="GC687" s="31"/>
      <c r="GD687" s="31"/>
      <c r="GE687" s="31"/>
      <c r="GF687" s="31"/>
      <c r="GG687" s="31"/>
      <c r="GH687" s="31"/>
      <c r="GI687" s="31"/>
      <c r="GJ687" s="31"/>
      <c r="GK687" s="31"/>
      <c r="GL687" s="31"/>
      <c r="GM687" s="31"/>
      <c r="GN687" s="31"/>
      <c r="GO687" s="31"/>
      <c r="GP687" s="31"/>
      <c r="GQ687" s="31"/>
      <c r="GR687" s="31"/>
      <c r="GS687" s="31"/>
      <c r="GT687" s="31"/>
      <c r="GU687" s="31"/>
      <c r="GV687" s="31"/>
      <c r="GW687" s="31"/>
      <c r="GX687" s="31"/>
      <c r="GY687" s="31"/>
      <c r="GZ687" s="31"/>
      <c r="HA687" s="31"/>
      <c r="HB687" s="31"/>
      <c r="HC687" s="31"/>
      <c r="HD687" s="31"/>
      <c r="HE687" s="31"/>
      <c r="HF687" s="31"/>
      <c r="HG687" s="31"/>
      <c r="HH687" s="31"/>
      <c r="HI687" s="31"/>
      <c r="HJ687" s="31"/>
      <c r="HK687" s="31"/>
      <c r="HL687" s="31"/>
      <c r="HM687" s="31"/>
      <c r="HN687" s="31"/>
      <c r="HO687" s="31"/>
      <c r="HP687" s="31"/>
      <c r="HQ687" s="31"/>
      <c r="HR687" s="31"/>
      <c r="HS687" s="31"/>
      <c r="HT687" s="31"/>
      <c r="HU687" s="31"/>
      <c r="HV687" s="31"/>
      <c r="HW687" s="31"/>
      <c r="HX687" s="31"/>
      <c r="HY687" s="31"/>
      <c r="HZ687" s="31"/>
      <c r="IA687" s="31"/>
      <c r="IB687" s="31"/>
      <c r="IC687" s="31"/>
      <c r="ID687" s="31"/>
      <c r="IE687" s="31"/>
      <c r="IF687" s="31"/>
      <c r="IG687" s="31"/>
      <c r="IV687" s="68"/>
      <c r="XFD687" s="121"/>
    </row>
    <row r="688" spans="1:256 16384:16384" ht="49.8" hidden="1" customHeight="1" x14ac:dyDescent="0.25">
      <c r="A688" s="67">
        <f t="shared" si="14"/>
        <v>685</v>
      </c>
      <c r="B688" s="31" t="e">
        <f>VLOOKUP(R688,Háttér!B$9:G$20,6,0)</f>
        <v>#N/A</v>
      </c>
      <c r="C688" s="38"/>
      <c r="D688" s="32"/>
      <c r="E688" s="65"/>
      <c r="F688" s="33"/>
      <c r="G688" s="108"/>
      <c r="H688" s="69"/>
      <c r="I688" s="34"/>
      <c r="J688" s="34"/>
      <c r="K688" s="35"/>
      <c r="L688" s="35"/>
      <c r="M688" s="39"/>
      <c r="N688" s="52"/>
      <c r="O688" s="36"/>
      <c r="P688" s="31"/>
      <c r="Q688" s="55"/>
      <c r="R688" s="56"/>
      <c r="S688" s="56"/>
      <c r="T688" s="56"/>
      <c r="U688" s="57"/>
      <c r="V688" s="56"/>
      <c r="W688" s="56"/>
      <c r="X688" s="56"/>
      <c r="Y688" s="56"/>
      <c r="Z688" s="56"/>
      <c r="AA688" s="57"/>
      <c r="AB688" s="56"/>
      <c r="AC688" s="64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31"/>
      <c r="AW688" s="31"/>
      <c r="AX688" s="31"/>
      <c r="AY688" s="31"/>
      <c r="AZ688" s="31"/>
      <c r="BA688" s="31"/>
      <c r="BB688" s="31"/>
      <c r="BC688" s="31"/>
      <c r="BD688" s="31"/>
      <c r="BE688" s="31"/>
      <c r="BF688" s="31"/>
      <c r="BG688" s="31"/>
      <c r="BH688" s="31"/>
      <c r="BI688" s="31"/>
      <c r="BJ688" s="31"/>
      <c r="BK688" s="31"/>
      <c r="BL688" s="31"/>
      <c r="BM688" s="31"/>
      <c r="BN688" s="31"/>
      <c r="BO688" s="31"/>
      <c r="BP688" s="31"/>
      <c r="BQ688" s="31"/>
      <c r="BR688" s="31"/>
      <c r="BS688" s="31"/>
      <c r="BT688" s="31"/>
      <c r="BU688" s="31"/>
      <c r="BV688" s="31"/>
      <c r="BW688" s="31"/>
      <c r="BX688" s="31"/>
      <c r="BY688" s="31"/>
      <c r="BZ688" s="31"/>
      <c r="CA688" s="31"/>
      <c r="CB688" s="31"/>
      <c r="CC688" s="31"/>
      <c r="CD688" s="31"/>
      <c r="CE688" s="31"/>
      <c r="CF688" s="31"/>
      <c r="CG688" s="31"/>
      <c r="CH688" s="31"/>
      <c r="CI688" s="31"/>
      <c r="CJ688" s="31"/>
      <c r="CK688" s="31"/>
      <c r="CL688" s="31"/>
      <c r="CM688" s="31"/>
      <c r="CN688" s="31"/>
      <c r="CO688" s="31"/>
      <c r="CP688" s="31"/>
      <c r="CQ688" s="31"/>
      <c r="CR688" s="31"/>
      <c r="CS688" s="31"/>
      <c r="CT688" s="31"/>
      <c r="CU688" s="31"/>
      <c r="CV688" s="31"/>
      <c r="CW688" s="31"/>
      <c r="CX688" s="31"/>
      <c r="CY688" s="31"/>
      <c r="CZ688" s="31"/>
      <c r="DA688" s="31"/>
      <c r="DB688" s="31"/>
      <c r="DC688" s="31"/>
      <c r="DD688" s="31"/>
      <c r="DE688" s="31"/>
      <c r="DF688" s="31"/>
      <c r="DG688" s="31"/>
      <c r="DH688" s="31"/>
      <c r="DI688" s="31"/>
      <c r="DJ688" s="31"/>
      <c r="DK688" s="31"/>
      <c r="DL688" s="31"/>
      <c r="DM688" s="31"/>
      <c r="DN688" s="31"/>
      <c r="DO688" s="31"/>
      <c r="DP688" s="31"/>
      <c r="DQ688" s="31"/>
      <c r="DR688" s="31"/>
      <c r="DS688" s="31"/>
      <c r="DT688" s="31"/>
      <c r="DU688" s="31"/>
      <c r="DV688" s="31"/>
      <c r="DW688" s="31"/>
      <c r="DX688" s="31"/>
      <c r="DY688" s="31"/>
      <c r="DZ688" s="31"/>
      <c r="EA688" s="31"/>
      <c r="EB688" s="31"/>
      <c r="EC688" s="31"/>
      <c r="ED688" s="31"/>
      <c r="EE688" s="31"/>
      <c r="EF688" s="31"/>
      <c r="EG688" s="31"/>
      <c r="EH688" s="31"/>
      <c r="EI688" s="31"/>
      <c r="EJ688" s="31"/>
      <c r="EK688" s="31"/>
      <c r="EL688" s="31"/>
      <c r="EM688" s="31"/>
      <c r="EN688" s="31"/>
      <c r="EO688" s="31"/>
      <c r="EP688" s="31"/>
      <c r="EQ688" s="31"/>
      <c r="ER688" s="31"/>
      <c r="ES688" s="31"/>
      <c r="ET688" s="31"/>
      <c r="EU688" s="31"/>
      <c r="EV688" s="31"/>
      <c r="EW688" s="31"/>
      <c r="EX688" s="31"/>
      <c r="EY688" s="31"/>
      <c r="EZ688" s="31"/>
      <c r="FA688" s="31"/>
      <c r="FB688" s="31"/>
      <c r="FC688" s="31"/>
      <c r="FD688" s="31"/>
      <c r="FE688" s="31"/>
      <c r="FF688" s="31"/>
      <c r="FG688" s="31"/>
      <c r="FH688" s="31"/>
      <c r="FI688" s="31"/>
      <c r="FJ688" s="31"/>
      <c r="FK688" s="31"/>
      <c r="FL688" s="31"/>
      <c r="FM688" s="31"/>
      <c r="FN688" s="31"/>
      <c r="FO688" s="31"/>
      <c r="FP688" s="31"/>
      <c r="FQ688" s="31"/>
      <c r="FR688" s="31"/>
      <c r="FS688" s="31"/>
      <c r="FT688" s="31"/>
      <c r="FU688" s="31"/>
      <c r="FV688" s="31"/>
      <c r="FW688" s="31"/>
      <c r="FX688" s="31"/>
      <c r="FY688" s="31"/>
      <c r="FZ688" s="31"/>
      <c r="GA688" s="31"/>
      <c r="GB688" s="31"/>
      <c r="GC688" s="31"/>
      <c r="GD688" s="31"/>
      <c r="GE688" s="31"/>
      <c r="GF688" s="31"/>
      <c r="GG688" s="31"/>
      <c r="GH688" s="31"/>
      <c r="GI688" s="31"/>
      <c r="GJ688" s="31"/>
      <c r="GK688" s="31"/>
      <c r="GL688" s="31"/>
      <c r="GM688" s="31"/>
      <c r="GN688" s="31"/>
      <c r="GO688" s="31"/>
      <c r="GP688" s="31"/>
      <c r="GQ688" s="31"/>
      <c r="GR688" s="31"/>
      <c r="GS688" s="31"/>
      <c r="GT688" s="31"/>
      <c r="GU688" s="31"/>
      <c r="GV688" s="31"/>
      <c r="GW688" s="31"/>
      <c r="GX688" s="31"/>
      <c r="GY688" s="31"/>
      <c r="GZ688" s="31"/>
      <c r="HA688" s="31"/>
      <c r="HB688" s="31"/>
      <c r="HC688" s="31"/>
      <c r="HD688" s="31"/>
      <c r="HE688" s="31"/>
      <c r="HF688" s="31"/>
      <c r="HG688" s="31"/>
      <c r="HH688" s="31"/>
      <c r="HI688" s="31"/>
      <c r="HJ688" s="31"/>
      <c r="HK688" s="31"/>
      <c r="HL688" s="31"/>
      <c r="HM688" s="31"/>
      <c r="HN688" s="31"/>
      <c r="HO688" s="31"/>
      <c r="HP688" s="31"/>
      <c r="HQ688" s="31"/>
      <c r="HR688" s="31"/>
      <c r="HS688" s="31"/>
      <c r="HT688" s="31"/>
      <c r="HU688" s="31"/>
      <c r="HV688" s="31"/>
      <c r="HW688" s="31"/>
      <c r="HX688" s="31"/>
      <c r="HY688" s="31"/>
      <c r="HZ688" s="31"/>
      <c r="IA688" s="31"/>
      <c r="IB688" s="31"/>
      <c r="IC688" s="31"/>
      <c r="ID688" s="31"/>
      <c r="IE688" s="31"/>
      <c r="IF688" s="31"/>
      <c r="IG688" s="31"/>
      <c r="IV688" s="68"/>
      <c r="XFD688" s="121"/>
    </row>
    <row r="689" spans="1:256 16384:16384" ht="49.8" hidden="1" customHeight="1" x14ac:dyDescent="0.25">
      <c r="A689" s="67">
        <f t="shared" si="14"/>
        <v>686</v>
      </c>
      <c r="B689" s="31" t="e">
        <f>VLOOKUP(R689,Háttér!B$9:G$20,6,0)</f>
        <v>#N/A</v>
      </c>
      <c r="C689" s="38"/>
      <c r="D689" s="32"/>
      <c r="E689" s="65"/>
      <c r="F689" s="33"/>
      <c r="G689" s="108"/>
      <c r="H689" s="69"/>
      <c r="I689" s="34"/>
      <c r="J689" s="34"/>
      <c r="K689" s="35"/>
      <c r="L689" s="35"/>
      <c r="M689" s="39"/>
      <c r="N689" s="52"/>
      <c r="O689" s="36"/>
      <c r="P689" s="31"/>
      <c r="Q689" s="55"/>
      <c r="R689" s="56"/>
      <c r="S689" s="56"/>
      <c r="T689" s="56"/>
      <c r="U689" s="57"/>
      <c r="V689" s="56"/>
      <c r="W689" s="56"/>
      <c r="X689" s="56"/>
      <c r="Y689" s="56"/>
      <c r="Z689" s="56"/>
      <c r="AA689" s="57"/>
      <c r="AB689" s="56"/>
      <c r="AC689" s="64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31"/>
      <c r="AW689" s="31"/>
      <c r="AX689" s="31"/>
      <c r="AY689" s="31"/>
      <c r="AZ689" s="31"/>
      <c r="BA689" s="31"/>
      <c r="BB689" s="31"/>
      <c r="BC689" s="31"/>
      <c r="BD689" s="31"/>
      <c r="BE689" s="31"/>
      <c r="BF689" s="31"/>
      <c r="BG689" s="31"/>
      <c r="BH689" s="31"/>
      <c r="BI689" s="31"/>
      <c r="BJ689" s="31"/>
      <c r="BK689" s="31"/>
      <c r="BL689" s="31"/>
      <c r="BM689" s="31"/>
      <c r="BN689" s="31"/>
      <c r="BO689" s="31"/>
      <c r="BP689" s="31"/>
      <c r="BQ689" s="31"/>
      <c r="BR689" s="31"/>
      <c r="BS689" s="31"/>
      <c r="BT689" s="31"/>
      <c r="BU689" s="31"/>
      <c r="BV689" s="31"/>
      <c r="BW689" s="31"/>
      <c r="BX689" s="31"/>
      <c r="BY689" s="31"/>
      <c r="BZ689" s="31"/>
      <c r="CA689" s="31"/>
      <c r="CB689" s="31"/>
      <c r="CC689" s="31"/>
      <c r="CD689" s="31"/>
      <c r="CE689" s="31"/>
      <c r="CF689" s="31"/>
      <c r="CG689" s="31"/>
      <c r="CH689" s="31"/>
      <c r="CI689" s="31"/>
      <c r="CJ689" s="31"/>
      <c r="CK689" s="31"/>
      <c r="CL689" s="31"/>
      <c r="CM689" s="31"/>
      <c r="CN689" s="31"/>
      <c r="CO689" s="31"/>
      <c r="CP689" s="31"/>
      <c r="CQ689" s="31"/>
      <c r="CR689" s="31"/>
      <c r="CS689" s="31"/>
      <c r="CT689" s="31"/>
      <c r="CU689" s="31"/>
      <c r="CV689" s="31"/>
      <c r="CW689" s="31"/>
      <c r="CX689" s="31"/>
      <c r="CY689" s="31"/>
      <c r="CZ689" s="31"/>
      <c r="DA689" s="31"/>
      <c r="DB689" s="31"/>
      <c r="DC689" s="31"/>
      <c r="DD689" s="31"/>
      <c r="DE689" s="31"/>
      <c r="DF689" s="31"/>
      <c r="DG689" s="31"/>
      <c r="DH689" s="31"/>
      <c r="DI689" s="31"/>
      <c r="DJ689" s="31"/>
      <c r="DK689" s="31"/>
      <c r="DL689" s="31"/>
      <c r="DM689" s="31"/>
      <c r="DN689" s="31"/>
      <c r="DO689" s="31"/>
      <c r="DP689" s="31"/>
      <c r="DQ689" s="31"/>
      <c r="DR689" s="31"/>
      <c r="DS689" s="31"/>
      <c r="DT689" s="31"/>
      <c r="DU689" s="31"/>
      <c r="DV689" s="31"/>
      <c r="DW689" s="31"/>
      <c r="DX689" s="31"/>
      <c r="DY689" s="31"/>
      <c r="DZ689" s="31"/>
      <c r="EA689" s="31"/>
      <c r="EB689" s="31"/>
      <c r="EC689" s="31"/>
      <c r="ED689" s="31"/>
      <c r="EE689" s="31"/>
      <c r="EF689" s="31"/>
      <c r="EG689" s="31"/>
      <c r="EH689" s="31"/>
      <c r="EI689" s="31"/>
      <c r="EJ689" s="31"/>
      <c r="EK689" s="31"/>
      <c r="EL689" s="31"/>
      <c r="EM689" s="31"/>
      <c r="EN689" s="31"/>
      <c r="EO689" s="31"/>
      <c r="EP689" s="31"/>
      <c r="EQ689" s="31"/>
      <c r="ER689" s="31"/>
      <c r="ES689" s="31"/>
      <c r="ET689" s="31"/>
      <c r="EU689" s="31"/>
      <c r="EV689" s="31"/>
      <c r="EW689" s="31"/>
      <c r="EX689" s="31"/>
      <c r="EY689" s="31"/>
      <c r="EZ689" s="31"/>
      <c r="FA689" s="31"/>
      <c r="FB689" s="31"/>
      <c r="FC689" s="31"/>
      <c r="FD689" s="31"/>
      <c r="FE689" s="31"/>
      <c r="FF689" s="31"/>
      <c r="FG689" s="31"/>
      <c r="FH689" s="31"/>
      <c r="FI689" s="31"/>
      <c r="FJ689" s="31"/>
      <c r="FK689" s="31"/>
      <c r="FL689" s="31"/>
      <c r="FM689" s="31"/>
      <c r="FN689" s="31"/>
      <c r="FO689" s="31"/>
      <c r="FP689" s="31"/>
      <c r="FQ689" s="31"/>
      <c r="FR689" s="31"/>
      <c r="FS689" s="31"/>
      <c r="FT689" s="31"/>
      <c r="FU689" s="31"/>
      <c r="FV689" s="31"/>
      <c r="FW689" s="31"/>
      <c r="FX689" s="31"/>
      <c r="FY689" s="31"/>
      <c r="FZ689" s="31"/>
      <c r="GA689" s="31"/>
      <c r="GB689" s="31"/>
      <c r="GC689" s="31"/>
      <c r="GD689" s="31"/>
      <c r="GE689" s="31"/>
      <c r="GF689" s="31"/>
      <c r="GG689" s="31"/>
      <c r="GH689" s="31"/>
      <c r="GI689" s="31"/>
      <c r="GJ689" s="31"/>
      <c r="GK689" s="31"/>
      <c r="GL689" s="31"/>
      <c r="GM689" s="31"/>
      <c r="GN689" s="31"/>
      <c r="GO689" s="31"/>
      <c r="GP689" s="31"/>
      <c r="GQ689" s="31"/>
      <c r="GR689" s="31"/>
      <c r="GS689" s="31"/>
      <c r="GT689" s="31"/>
      <c r="GU689" s="31"/>
      <c r="GV689" s="31"/>
      <c r="GW689" s="31"/>
      <c r="GX689" s="31"/>
      <c r="GY689" s="31"/>
      <c r="GZ689" s="31"/>
      <c r="HA689" s="31"/>
      <c r="HB689" s="31"/>
      <c r="HC689" s="31"/>
      <c r="HD689" s="31"/>
      <c r="HE689" s="31"/>
      <c r="HF689" s="31"/>
      <c r="HG689" s="31"/>
      <c r="HH689" s="31"/>
      <c r="HI689" s="31"/>
      <c r="HJ689" s="31"/>
      <c r="HK689" s="31"/>
      <c r="HL689" s="31"/>
      <c r="HM689" s="31"/>
      <c r="HN689" s="31"/>
      <c r="HO689" s="31"/>
      <c r="HP689" s="31"/>
      <c r="HQ689" s="31"/>
      <c r="HR689" s="31"/>
      <c r="HS689" s="31"/>
      <c r="HT689" s="31"/>
      <c r="HU689" s="31"/>
      <c r="HV689" s="31"/>
      <c r="HW689" s="31"/>
      <c r="HX689" s="31"/>
      <c r="HY689" s="31"/>
      <c r="HZ689" s="31"/>
      <c r="IA689" s="31"/>
      <c r="IB689" s="31"/>
      <c r="IC689" s="31"/>
      <c r="ID689" s="31"/>
      <c r="IE689" s="31"/>
      <c r="IF689" s="31"/>
      <c r="IG689" s="31"/>
      <c r="IV689" s="68"/>
      <c r="XFD689" s="121"/>
    </row>
    <row r="690" spans="1:256 16384:16384" ht="49.8" hidden="1" customHeight="1" x14ac:dyDescent="0.25">
      <c r="A690" s="67">
        <f t="shared" si="14"/>
        <v>687</v>
      </c>
      <c r="B690" s="31" t="e">
        <f>VLOOKUP(R690,Háttér!B$9:G$20,6,0)</f>
        <v>#N/A</v>
      </c>
      <c r="C690" s="38"/>
      <c r="D690" s="32"/>
      <c r="E690" s="65"/>
      <c r="F690" s="33"/>
      <c r="G690" s="108"/>
      <c r="H690" s="69"/>
      <c r="I690" s="34"/>
      <c r="J690" s="34"/>
      <c r="K690" s="35"/>
      <c r="L690" s="35"/>
      <c r="M690" s="39"/>
      <c r="N690" s="52"/>
      <c r="O690" s="36"/>
      <c r="P690" s="31"/>
      <c r="Q690" s="55"/>
      <c r="R690" s="56"/>
      <c r="S690" s="56"/>
      <c r="T690" s="56"/>
      <c r="U690" s="57"/>
      <c r="V690" s="56"/>
      <c r="W690" s="56"/>
      <c r="X690" s="56"/>
      <c r="Y690" s="56"/>
      <c r="Z690" s="56"/>
      <c r="AA690" s="57"/>
      <c r="AB690" s="56"/>
      <c r="AC690" s="64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31"/>
      <c r="AW690" s="31"/>
      <c r="AX690" s="31"/>
      <c r="AY690" s="31"/>
      <c r="AZ690" s="31"/>
      <c r="BA690" s="31"/>
      <c r="BB690" s="31"/>
      <c r="BC690" s="31"/>
      <c r="BD690" s="31"/>
      <c r="BE690" s="31"/>
      <c r="BF690" s="31"/>
      <c r="BG690" s="31"/>
      <c r="BH690" s="31"/>
      <c r="BI690" s="31"/>
      <c r="BJ690" s="31"/>
      <c r="BK690" s="31"/>
      <c r="BL690" s="31"/>
      <c r="BM690" s="31"/>
      <c r="BN690" s="31"/>
      <c r="BO690" s="31"/>
      <c r="BP690" s="31"/>
      <c r="BQ690" s="31"/>
      <c r="BR690" s="31"/>
      <c r="BS690" s="31"/>
      <c r="BT690" s="31"/>
      <c r="BU690" s="31"/>
      <c r="BV690" s="31"/>
      <c r="BW690" s="31"/>
      <c r="BX690" s="31"/>
      <c r="BY690" s="31"/>
      <c r="BZ690" s="31"/>
      <c r="CA690" s="31"/>
      <c r="CB690" s="31"/>
      <c r="CC690" s="31"/>
      <c r="CD690" s="31"/>
      <c r="CE690" s="31"/>
      <c r="CF690" s="31"/>
      <c r="CG690" s="31"/>
      <c r="CH690" s="31"/>
      <c r="CI690" s="31"/>
      <c r="CJ690" s="31"/>
      <c r="CK690" s="31"/>
      <c r="CL690" s="31"/>
      <c r="CM690" s="31"/>
      <c r="CN690" s="31"/>
      <c r="CO690" s="31"/>
      <c r="CP690" s="31"/>
      <c r="CQ690" s="31"/>
      <c r="CR690" s="31"/>
      <c r="CS690" s="31"/>
      <c r="CT690" s="31"/>
      <c r="CU690" s="31"/>
      <c r="CV690" s="31"/>
      <c r="CW690" s="31"/>
      <c r="CX690" s="31"/>
      <c r="CY690" s="31"/>
      <c r="CZ690" s="31"/>
      <c r="DA690" s="31"/>
      <c r="DB690" s="31"/>
      <c r="DC690" s="31"/>
      <c r="DD690" s="31"/>
      <c r="DE690" s="31"/>
      <c r="DF690" s="31"/>
      <c r="DG690" s="31"/>
      <c r="DH690" s="31"/>
      <c r="DI690" s="31"/>
      <c r="DJ690" s="31"/>
      <c r="DK690" s="31"/>
      <c r="DL690" s="31"/>
      <c r="DM690" s="31"/>
      <c r="DN690" s="31"/>
      <c r="DO690" s="31"/>
      <c r="DP690" s="31"/>
      <c r="DQ690" s="31"/>
      <c r="DR690" s="31"/>
      <c r="DS690" s="31"/>
      <c r="DT690" s="31"/>
      <c r="DU690" s="31"/>
      <c r="DV690" s="31"/>
      <c r="DW690" s="31"/>
      <c r="DX690" s="31"/>
      <c r="DY690" s="31"/>
      <c r="DZ690" s="31"/>
      <c r="EA690" s="31"/>
      <c r="EB690" s="31"/>
      <c r="EC690" s="31"/>
      <c r="ED690" s="31"/>
      <c r="EE690" s="31"/>
      <c r="EF690" s="31"/>
      <c r="EG690" s="31"/>
      <c r="EH690" s="31"/>
      <c r="EI690" s="31"/>
      <c r="EJ690" s="31"/>
      <c r="EK690" s="31"/>
      <c r="EL690" s="31"/>
      <c r="EM690" s="31"/>
      <c r="EN690" s="31"/>
      <c r="EO690" s="31"/>
      <c r="EP690" s="31"/>
      <c r="EQ690" s="31"/>
      <c r="ER690" s="31"/>
      <c r="ES690" s="31"/>
      <c r="ET690" s="31"/>
      <c r="EU690" s="31"/>
      <c r="EV690" s="31"/>
      <c r="EW690" s="31"/>
      <c r="EX690" s="31"/>
      <c r="EY690" s="31"/>
      <c r="EZ690" s="31"/>
      <c r="FA690" s="31"/>
      <c r="FB690" s="31"/>
      <c r="FC690" s="31"/>
      <c r="FD690" s="31"/>
      <c r="FE690" s="31"/>
      <c r="FF690" s="31"/>
      <c r="FG690" s="31"/>
      <c r="FH690" s="31"/>
      <c r="FI690" s="31"/>
      <c r="FJ690" s="31"/>
      <c r="FK690" s="31"/>
      <c r="FL690" s="31"/>
      <c r="FM690" s="31"/>
      <c r="FN690" s="31"/>
      <c r="FO690" s="31"/>
      <c r="FP690" s="31"/>
      <c r="FQ690" s="31"/>
      <c r="FR690" s="31"/>
      <c r="FS690" s="31"/>
      <c r="FT690" s="31"/>
      <c r="FU690" s="31"/>
      <c r="FV690" s="31"/>
      <c r="FW690" s="31"/>
      <c r="FX690" s="31"/>
      <c r="FY690" s="31"/>
      <c r="FZ690" s="31"/>
      <c r="GA690" s="31"/>
      <c r="GB690" s="31"/>
      <c r="GC690" s="31"/>
      <c r="GD690" s="31"/>
      <c r="GE690" s="31"/>
      <c r="GF690" s="31"/>
      <c r="GG690" s="31"/>
      <c r="GH690" s="31"/>
      <c r="GI690" s="31"/>
      <c r="GJ690" s="31"/>
      <c r="GK690" s="31"/>
      <c r="GL690" s="31"/>
      <c r="GM690" s="31"/>
      <c r="GN690" s="31"/>
      <c r="GO690" s="31"/>
      <c r="GP690" s="31"/>
      <c r="GQ690" s="31"/>
      <c r="GR690" s="31"/>
      <c r="GS690" s="31"/>
      <c r="GT690" s="31"/>
      <c r="GU690" s="31"/>
      <c r="GV690" s="31"/>
      <c r="GW690" s="31"/>
      <c r="GX690" s="31"/>
      <c r="GY690" s="31"/>
      <c r="GZ690" s="31"/>
      <c r="HA690" s="31"/>
      <c r="HB690" s="31"/>
      <c r="HC690" s="31"/>
      <c r="HD690" s="31"/>
      <c r="HE690" s="31"/>
      <c r="HF690" s="31"/>
      <c r="HG690" s="31"/>
      <c r="HH690" s="31"/>
      <c r="HI690" s="31"/>
      <c r="HJ690" s="31"/>
      <c r="HK690" s="31"/>
      <c r="HL690" s="31"/>
      <c r="HM690" s="31"/>
      <c r="HN690" s="31"/>
      <c r="HO690" s="31"/>
      <c r="HP690" s="31"/>
      <c r="HQ690" s="31"/>
      <c r="HR690" s="31"/>
      <c r="HS690" s="31"/>
      <c r="HT690" s="31"/>
      <c r="HU690" s="31"/>
      <c r="HV690" s="31"/>
      <c r="HW690" s="31"/>
      <c r="HX690" s="31"/>
      <c r="HY690" s="31"/>
      <c r="HZ690" s="31"/>
      <c r="IA690" s="31"/>
      <c r="IB690" s="31"/>
      <c r="IC690" s="31"/>
      <c r="ID690" s="31"/>
      <c r="IE690" s="31"/>
      <c r="IF690" s="31"/>
      <c r="IG690" s="31"/>
      <c r="IV690" s="68"/>
      <c r="XFD690" s="121"/>
    </row>
    <row r="691" spans="1:256 16384:16384" ht="49.8" hidden="1" customHeight="1" x14ac:dyDescent="0.25">
      <c r="A691" s="67">
        <f t="shared" si="14"/>
        <v>688</v>
      </c>
      <c r="B691" s="31" t="e">
        <f>VLOOKUP(R691,Háttér!B$9:G$20,6,0)</f>
        <v>#N/A</v>
      </c>
      <c r="C691" s="38"/>
      <c r="D691" s="32"/>
      <c r="E691" s="65"/>
      <c r="F691" s="33"/>
      <c r="G691" s="108"/>
      <c r="H691" s="69"/>
      <c r="I691" s="34"/>
      <c r="J691" s="34"/>
      <c r="K691" s="35"/>
      <c r="L691" s="35"/>
      <c r="M691" s="39"/>
      <c r="N691" s="52"/>
      <c r="O691" s="36"/>
      <c r="P691" s="31"/>
      <c r="Q691" s="55"/>
      <c r="R691" s="56"/>
      <c r="S691" s="56"/>
      <c r="T691" s="56"/>
      <c r="U691" s="57"/>
      <c r="V691" s="56"/>
      <c r="W691" s="56"/>
      <c r="X691" s="56"/>
      <c r="Y691" s="56"/>
      <c r="Z691" s="56"/>
      <c r="AA691" s="57"/>
      <c r="AB691" s="56"/>
      <c r="AC691" s="64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31"/>
      <c r="AW691" s="31"/>
      <c r="AX691" s="31"/>
      <c r="AY691" s="31"/>
      <c r="AZ691" s="31"/>
      <c r="BA691" s="31"/>
      <c r="BB691" s="31"/>
      <c r="BC691" s="31"/>
      <c r="BD691" s="31"/>
      <c r="BE691" s="31"/>
      <c r="BF691" s="31"/>
      <c r="BG691" s="31"/>
      <c r="BH691" s="31"/>
      <c r="BI691" s="31"/>
      <c r="BJ691" s="31"/>
      <c r="BK691" s="31"/>
      <c r="BL691" s="31"/>
      <c r="BM691" s="31"/>
      <c r="BN691" s="31"/>
      <c r="BO691" s="31"/>
      <c r="BP691" s="31"/>
      <c r="BQ691" s="31"/>
      <c r="BR691" s="31"/>
      <c r="BS691" s="31"/>
      <c r="BT691" s="31"/>
      <c r="BU691" s="31"/>
      <c r="BV691" s="31"/>
      <c r="BW691" s="31"/>
      <c r="BX691" s="31"/>
      <c r="BY691" s="31"/>
      <c r="BZ691" s="31"/>
      <c r="CA691" s="31"/>
      <c r="CB691" s="31"/>
      <c r="CC691" s="31"/>
      <c r="CD691" s="31"/>
      <c r="CE691" s="31"/>
      <c r="CF691" s="31"/>
      <c r="CG691" s="31"/>
      <c r="CH691" s="31"/>
      <c r="CI691" s="31"/>
      <c r="CJ691" s="31"/>
      <c r="CK691" s="31"/>
      <c r="CL691" s="31"/>
      <c r="CM691" s="31"/>
      <c r="CN691" s="31"/>
      <c r="CO691" s="31"/>
      <c r="CP691" s="31"/>
      <c r="CQ691" s="31"/>
      <c r="CR691" s="31"/>
      <c r="CS691" s="31"/>
      <c r="CT691" s="31"/>
      <c r="CU691" s="31"/>
      <c r="CV691" s="31"/>
      <c r="CW691" s="31"/>
      <c r="CX691" s="31"/>
      <c r="CY691" s="31"/>
      <c r="CZ691" s="31"/>
      <c r="DA691" s="31"/>
      <c r="DB691" s="31"/>
      <c r="DC691" s="31"/>
      <c r="DD691" s="31"/>
      <c r="DE691" s="31"/>
      <c r="DF691" s="31"/>
      <c r="DG691" s="31"/>
      <c r="DH691" s="31"/>
      <c r="DI691" s="31"/>
      <c r="DJ691" s="31"/>
      <c r="DK691" s="31"/>
      <c r="DL691" s="31"/>
      <c r="DM691" s="31"/>
      <c r="DN691" s="31"/>
      <c r="DO691" s="31"/>
      <c r="DP691" s="31"/>
      <c r="DQ691" s="31"/>
      <c r="DR691" s="31"/>
      <c r="DS691" s="31"/>
      <c r="DT691" s="31"/>
      <c r="DU691" s="31"/>
      <c r="DV691" s="31"/>
      <c r="DW691" s="31"/>
      <c r="DX691" s="31"/>
      <c r="DY691" s="31"/>
      <c r="DZ691" s="31"/>
      <c r="EA691" s="31"/>
      <c r="EB691" s="31"/>
      <c r="EC691" s="31"/>
      <c r="ED691" s="31"/>
      <c r="EE691" s="31"/>
      <c r="EF691" s="31"/>
      <c r="EG691" s="31"/>
      <c r="EH691" s="31"/>
      <c r="EI691" s="31"/>
      <c r="EJ691" s="31"/>
      <c r="EK691" s="31"/>
      <c r="EL691" s="31"/>
      <c r="EM691" s="31"/>
      <c r="EN691" s="31"/>
      <c r="EO691" s="31"/>
      <c r="EP691" s="31"/>
      <c r="EQ691" s="31"/>
      <c r="ER691" s="31"/>
      <c r="ES691" s="31"/>
      <c r="ET691" s="31"/>
      <c r="EU691" s="31"/>
      <c r="EV691" s="31"/>
      <c r="EW691" s="31"/>
      <c r="EX691" s="31"/>
      <c r="EY691" s="31"/>
      <c r="EZ691" s="31"/>
      <c r="FA691" s="31"/>
      <c r="FB691" s="31"/>
      <c r="FC691" s="31"/>
      <c r="FD691" s="31"/>
      <c r="FE691" s="31"/>
      <c r="FF691" s="31"/>
      <c r="FG691" s="31"/>
      <c r="FH691" s="31"/>
      <c r="FI691" s="31"/>
      <c r="FJ691" s="31"/>
      <c r="FK691" s="31"/>
      <c r="FL691" s="31"/>
      <c r="FM691" s="31"/>
      <c r="FN691" s="31"/>
      <c r="FO691" s="31"/>
      <c r="FP691" s="31"/>
      <c r="FQ691" s="31"/>
      <c r="FR691" s="31"/>
      <c r="FS691" s="31"/>
      <c r="FT691" s="31"/>
      <c r="FU691" s="31"/>
      <c r="FV691" s="31"/>
      <c r="FW691" s="31"/>
      <c r="FX691" s="31"/>
      <c r="FY691" s="31"/>
      <c r="FZ691" s="31"/>
      <c r="GA691" s="31"/>
      <c r="GB691" s="31"/>
      <c r="GC691" s="31"/>
      <c r="GD691" s="31"/>
      <c r="GE691" s="31"/>
      <c r="GF691" s="31"/>
      <c r="GG691" s="31"/>
      <c r="GH691" s="31"/>
      <c r="GI691" s="31"/>
      <c r="GJ691" s="31"/>
      <c r="GK691" s="31"/>
      <c r="GL691" s="31"/>
      <c r="GM691" s="31"/>
      <c r="GN691" s="31"/>
      <c r="GO691" s="31"/>
      <c r="GP691" s="31"/>
      <c r="GQ691" s="31"/>
      <c r="GR691" s="31"/>
      <c r="GS691" s="31"/>
      <c r="GT691" s="31"/>
      <c r="GU691" s="31"/>
      <c r="GV691" s="31"/>
      <c r="GW691" s="31"/>
      <c r="GX691" s="31"/>
      <c r="GY691" s="31"/>
      <c r="GZ691" s="31"/>
      <c r="HA691" s="31"/>
      <c r="HB691" s="31"/>
      <c r="HC691" s="31"/>
      <c r="HD691" s="31"/>
      <c r="HE691" s="31"/>
      <c r="HF691" s="31"/>
      <c r="HG691" s="31"/>
      <c r="HH691" s="31"/>
      <c r="HI691" s="31"/>
      <c r="HJ691" s="31"/>
      <c r="HK691" s="31"/>
      <c r="HL691" s="31"/>
      <c r="HM691" s="31"/>
      <c r="HN691" s="31"/>
      <c r="HO691" s="31"/>
      <c r="HP691" s="31"/>
      <c r="HQ691" s="31"/>
      <c r="HR691" s="31"/>
      <c r="HS691" s="31"/>
      <c r="HT691" s="31"/>
      <c r="HU691" s="31"/>
      <c r="HV691" s="31"/>
      <c r="HW691" s="31"/>
      <c r="HX691" s="31"/>
      <c r="HY691" s="31"/>
      <c r="HZ691" s="31"/>
      <c r="IA691" s="31"/>
      <c r="IB691" s="31"/>
      <c r="IC691" s="31"/>
      <c r="ID691" s="31"/>
      <c r="IE691" s="31"/>
      <c r="IF691" s="31"/>
      <c r="IG691" s="31"/>
      <c r="IV691" s="68"/>
      <c r="XFD691" s="121"/>
    </row>
    <row r="692" spans="1:256 16384:16384" ht="49.8" hidden="1" customHeight="1" x14ac:dyDescent="0.25">
      <c r="A692" s="67">
        <f t="shared" si="14"/>
        <v>689</v>
      </c>
      <c r="B692" s="31" t="e">
        <f>VLOOKUP(R692,Háttér!B$9:G$20,6,0)</f>
        <v>#N/A</v>
      </c>
      <c r="C692" s="38"/>
      <c r="D692" s="32"/>
      <c r="E692" s="65"/>
      <c r="F692" s="33"/>
      <c r="G692" s="108"/>
      <c r="H692" s="69"/>
      <c r="I692" s="34"/>
      <c r="J692" s="34"/>
      <c r="K692" s="35"/>
      <c r="L692" s="35"/>
      <c r="M692" s="39"/>
      <c r="N692" s="52"/>
      <c r="O692" s="36"/>
      <c r="P692" s="31"/>
      <c r="Q692" s="55"/>
      <c r="R692" s="56"/>
      <c r="S692" s="56"/>
      <c r="T692" s="56"/>
      <c r="U692" s="57"/>
      <c r="V692" s="56"/>
      <c r="W692" s="56"/>
      <c r="X692" s="56"/>
      <c r="Y692" s="56"/>
      <c r="Z692" s="56"/>
      <c r="AA692" s="57"/>
      <c r="AB692" s="56"/>
      <c r="AC692" s="64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31"/>
      <c r="AW692" s="31"/>
      <c r="AX692" s="31"/>
      <c r="AY692" s="31"/>
      <c r="AZ692" s="31"/>
      <c r="BA692" s="31"/>
      <c r="BB692" s="31"/>
      <c r="BC692" s="31"/>
      <c r="BD692" s="31"/>
      <c r="BE692" s="31"/>
      <c r="BF692" s="31"/>
      <c r="BG692" s="31"/>
      <c r="BH692" s="31"/>
      <c r="BI692" s="31"/>
      <c r="BJ692" s="31"/>
      <c r="BK692" s="31"/>
      <c r="BL692" s="31"/>
      <c r="BM692" s="31"/>
      <c r="BN692" s="31"/>
      <c r="BO692" s="31"/>
      <c r="BP692" s="31"/>
      <c r="BQ692" s="31"/>
      <c r="BR692" s="31"/>
      <c r="BS692" s="31"/>
      <c r="BT692" s="31"/>
      <c r="BU692" s="31"/>
      <c r="BV692" s="31"/>
      <c r="BW692" s="31"/>
      <c r="BX692" s="31"/>
      <c r="BY692" s="31"/>
      <c r="BZ692" s="31"/>
      <c r="CA692" s="31"/>
      <c r="CB692" s="31"/>
      <c r="CC692" s="31"/>
      <c r="CD692" s="31"/>
      <c r="CE692" s="31"/>
      <c r="CF692" s="31"/>
      <c r="CG692" s="31"/>
      <c r="CH692" s="31"/>
      <c r="CI692" s="31"/>
      <c r="CJ692" s="31"/>
      <c r="CK692" s="31"/>
      <c r="CL692" s="31"/>
      <c r="CM692" s="31"/>
      <c r="CN692" s="31"/>
      <c r="CO692" s="31"/>
      <c r="CP692" s="31"/>
      <c r="CQ692" s="31"/>
      <c r="CR692" s="31"/>
      <c r="CS692" s="31"/>
      <c r="CT692" s="31"/>
      <c r="CU692" s="31"/>
      <c r="CV692" s="31"/>
      <c r="CW692" s="31"/>
      <c r="CX692" s="31"/>
      <c r="CY692" s="31"/>
      <c r="CZ692" s="31"/>
      <c r="DA692" s="31"/>
      <c r="DB692" s="31"/>
      <c r="DC692" s="31"/>
      <c r="DD692" s="31"/>
      <c r="DE692" s="31"/>
      <c r="DF692" s="31"/>
      <c r="DG692" s="31"/>
      <c r="DH692" s="31"/>
      <c r="DI692" s="31"/>
      <c r="DJ692" s="31"/>
      <c r="DK692" s="31"/>
      <c r="DL692" s="31"/>
      <c r="DM692" s="31"/>
      <c r="DN692" s="31"/>
      <c r="DO692" s="31"/>
      <c r="DP692" s="31"/>
      <c r="DQ692" s="31"/>
      <c r="DR692" s="31"/>
      <c r="DS692" s="31"/>
      <c r="DT692" s="31"/>
      <c r="DU692" s="31"/>
      <c r="DV692" s="31"/>
      <c r="DW692" s="31"/>
      <c r="DX692" s="31"/>
      <c r="DY692" s="31"/>
      <c r="DZ692" s="31"/>
      <c r="EA692" s="31"/>
      <c r="EB692" s="31"/>
      <c r="EC692" s="31"/>
      <c r="ED692" s="31"/>
      <c r="EE692" s="31"/>
      <c r="EF692" s="31"/>
      <c r="EG692" s="31"/>
      <c r="EH692" s="31"/>
      <c r="EI692" s="31"/>
      <c r="EJ692" s="31"/>
      <c r="EK692" s="31"/>
      <c r="EL692" s="31"/>
      <c r="EM692" s="31"/>
      <c r="EN692" s="31"/>
      <c r="EO692" s="31"/>
      <c r="EP692" s="31"/>
      <c r="EQ692" s="31"/>
      <c r="ER692" s="31"/>
      <c r="ES692" s="31"/>
      <c r="ET692" s="31"/>
      <c r="EU692" s="31"/>
      <c r="EV692" s="31"/>
      <c r="EW692" s="31"/>
      <c r="EX692" s="31"/>
      <c r="EY692" s="31"/>
      <c r="EZ692" s="31"/>
      <c r="FA692" s="31"/>
      <c r="FB692" s="31"/>
      <c r="FC692" s="31"/>
      <c r="FD692" s="31"/>
      <c r="FE692" s="31"/>
      <c r="FF692" s="31"/>
      <c r="FG692" s="31"/>
      <c r="FH692" s="31"/>
      <c r="FI692" s="31"/>
      <c r="FJ692" s="31"/>
      <c r="FK692" s="31"/>
      <c r="FL692" s="31"/>
      <c r="FM692" s="31"/>
      <c r="FN692" s="31"/>
      <c r="FO692" s="31"/>
      <c r="FP692" s="31"/>
      <c r="FQ692" s="31"/>
      <c r="FR692" s="31"/>
      <c r="FS692" s="31"/>
      <c r="FT692" s="31"/>
      <c r="FU692" s="31"/>
      <c r="FV692" s="31"/>
      <c r="FW692" s="31"/>
      <c r="FX692" s="31"/>
      <c r="FY692" s="31"/>
      <c r="FZ692" s="31"/>
      <c r="GA692" s="31"/>
      <c r="GB692" s="31"/>
      <c r="GC692" s="31"/>
      <c r="GD692" s="31"/>
      <c r="GE692" s="31"/>
      <c r="GF692" s="31"/>
      <c r="GG692" s="31"/>
      <c r="GH692" s="31"/>
      <c r="GI692" s="31"/>
      <c r="GJ692" s="31"/>
      <c r="GK692" s="31"/>
      <c r="GL692" s="31"/>
      <c r="GM692" s="31"/>
      <c r="GN692" s="31"/>
      <c r="GO692" s="31"/>
      <c r="GP692" s="31"/>
      <c r="GQ692" s="31"/>
      <c r="GR692" s="31"/>
      <c r="GS692" s="31"/>
      <c r="GT692" s="31"/>
      <c r="GU692" s="31"/>
      <c r="GV692" s="31"/>
      <c r="GW692" s="31"/>
      <c r="GX692" s="31"/>
      <c r="GY692" s="31"/>
      <c r="GZ692" s="31"/>
      <c r="HA692" s="31"/>
      <c r="HB692" s="31"/>
      <c r="HC692" s="31"/>
      <c r="HD692" s="31"/>
      <c r="HE692" s="31"/>
      <c r="HF692" s="31"/>
      <c r="HG692" s="31"/>
      <c r="HH692" s="31"/>
      <c r="HI692" s="31"/>
      <c r="HJ692" s="31"/>
      <c r="HK692" s="31"/>
      <c r="HL692" s="31"/>
      <c r="HM692" s="31"/>
      <c r="HN692" s="31"/>
      <c r="HO692" s="31"/>
      <c r="HP692" s="31"/>
      <c r="HQ692" s="31"/>
      <c r="HR692" s="31"/>
      <c r="HS692" s="31"/>
      <c r="HT692" s="31"/>
      <c r="HU692" s="31"/>
      <c r="HV692" s="31"/>
      <c r="HW692" s="31"/>
      <c r="HX692" s="31"/>
      <c r="HY692" s="31"/>
      <c r="HZ692" s="31"/>
      <c r="IA692" s="31"/>
      <c r="IB692" s="31"/>
      <c r="IC692" s="31"/>
      <c r="ID692" s="31"/>
      <c r="IE692" s="31"/>
      <c r="IF692" s="31"/>
      <c r="IG692" s="31"/>
      <c r="IV692" s="68"/>
      <c r="XFD692" s="121"/>
    </row>
    <row r="693" spans="1:256 16384:16384" ht="49.8" hidden="1" customHeight="1" x14ac:dyDescent="0.25">
      <c r="A693" s="67">
        <f t="shared" si="14"/>
        <v>690</v>
      </c>
      <c r="B693" s="31" t="e">
        <f>VLOOKUP(R693,Háttér!B$9:G$20,6,0)</f>
        <v>#N/A</v>
      </c>
      <c r="C693" s="38"/>
      <c r="D693" s="32"/>
      <c r="E693" s="65"/>
      <c r="F693" s="33"/>
      <c r="G693" s="108"/>
      <c r="H693" s="69"/>
      <c r="I693" s="34"/>
      <c r="J693" s="34"/>
      <c r="K693" s="35"/>
      <c r="L693" s="35"/>
      <c r="M693" s="39"/>
      <c r="N693" s="52"/>
      <c r="O693" s="36"/>
      <c r="P693" s="31"/>
      <c r="Q693" s="55"/>
      <c r="R693" s="56"/>
      <c r="S693" s="56"/>
      <c r="T693" s="56"/>
      <c r="U693" s="57"/>
      <c r="V693" s="56"/>
      <c r="W693" s="56"/>
      <c r="X693" s="56"/>
      <c r="Y693" s="56"/>
      <c r="Z693" s="56"/>
      <c r="AA693" s="57"/>
      <c r="AB693" s="56"/>
      <c r="AC693" s="64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31"/>
      <c r="AW693" s="31"/>
      <c r="AX693" s="31"/>
      <c r="AY693" s="31"/>
      <c r="AZ693" s="31"/>
      <c r="BA693" s="31"/>
      <c r="BB693" s="31"/>
      <c r="BC693" s="31"/>
      <c r="BD693" s="31"/>
      <c r="BE693" s="31"/>
      <c r="BF693" s="31"/>
      <c r="BG693" s="31"/>
      <c r="BH693" s="31"/>
      <c r="BI693" s="31"/>
      <c r="BJ693" s="31"/>
      <c r="BK693" s="31"/>
      <c r="BL693" s="31"/>
      <c r="BM693" s="31"/>
      <c r="BN693" s="31"/>
      <c r="BO693" s="31"/>
      <c r="BP693" s="31"/>
      <c r="BQ693" s="31"/>
      <c r="BR693" s="31"/>
      <c r="BS693" s="31"/>
      <c r="BT693" s="31"/>
      <c r="BU693" s="31"/>
      <c r="BV693" s="31"/>
      <c r="BW693" s="31"/>
      <c r="BX693" s="31"/>
      <c r="BY693" s="31"/>
      <c r="BZ693" s="31"/>
      <c r="CA693" s="31"/>
      <c r="CB693" s="31"/>
      <c r="CC693" s="31"/>
      <c r="CD693" s="31"/>
      <c r="CE693" s="31"/>
      <c r="CF693" s="31"/>
      <c r="CG693" s="31"/>
      <c r="CH693" s="31"/>
      <c r="CI693" s="31"/>
      <c r="CJ693" s="31"/>
      <c r="CK693" s="31"/>
      <c r="CL693" s="31"/>
      <c r="CM693" s="31"/>
      <c r="CN693" s="31"/>
      <c r="CO693" s="31"/>
      <c r="CP693" s="31"/>
      <c r="CQ693" s="31"/>
      <c r="CR693" s="31"/>
      <c r="CS693" s="31"/>
      <c r="CT693" s="31"/>
      <c r="CU693" s="31"/>
      <c r="CV693" s="31"/>
      <c r="CW693" s="31"/>
      <c r="CX693" s="31"/>
      <c r="CY693" s="31"/>
      <c r="CZ693" s="31"/>
      <c r="DA693" s="31"/>
      <c r="DB693" s="31"/>
      <c r="DC693" s="31"/>
      <c r="DD693" s="31"/>
      <c r="DE693" s="31"/>
      <c r="DF693" s="31"/>
      <c r="DG693" s="31"/>
      <c r="DH693" s="31"/>
      <c r="DI693" s="31"/>
      <c r="DJ693" s="31"/>
      <c r="DK693" s="31"/>
      <c r="DL693" s="31"/>
      <c r="DM693" s="31"/>
      <c r="DN693" s="31"/>
      <c r="DO693" s="31"/>
      <c r="DP693" s="31"/>
      <c r="DQ693" s="31"/>
      <c r="DR693" s="31"/>
      <c r="DS693" s="31"/>
      <c r="DT693" s="31"/>
      <c r="DU693" s="31"/>
      <c r="DV693" s="31"/>
      <c r="DW693" s="31"/>
      <c r="DX693" s="31"/>
      <c r="DY693" s="31"/>
      <c r="DZ693" s="31"/>
      <c r="EA693" s="31"/>
      <c r="EB693" s="31"/>
      <c r="EC693" s="31"/>
      <c r="ED693" s="31"/>
      <c r="EE693" s="31"/>
      <c r="EF693" s="31"/>
      <c r="EG693" s="31"/>
      <c r="EH693" s="31"/>
      <c r="EI693" s="31"/>
      <c r="EJ693" s="31"/>
      <c r="EK693" s="31"/>
      <c r="EL693" s="31"/>
      <c r="EM693" s="31"/>
      <c r="EN693" s="31"/>
      <c r="EO693" s="31"/>
      <c r="EP693" s="31"/>
      <c r="EQ693" s="31"/>
      <c r="ER693" s="31"/>
      <c r="ES693" s="31"/>
      <c r="ET693" s="31"/>
      <c r="EU693" s="31"/>
      <c r="EV693" s="31"/>
      <c r="EW693" s="31"/>
      <c r="EX693" s="31"/>
      <c r="EY693" s="31"/>
      <c r="EZ693" s="31"/>
      <c r="FA693" s="31"/>
      <c r="FB693" s="31"/>
      <c r="FC693" s="31"/>
      <c r="FD693" s="31"/>
      <c r="FE693" s="31"/>
      <c r="FF693" s="31"/>
      <c r="FG693" s="31"/>
      <c r="FH693" s="31"/>
      <c r="FI693" s="31"/>
      <c r="FJ693" s="31"/>
      <c r="FK693" s="31"/>
      <c r="FL693" s="31"/>
      <c r="FM693" s="31"/>
      <c r="FN693" s="31"/>
      <c r="FO693" s="31"/>
      <c r="FP693" s="31"/>
      <c r="FQ693" s="31"/>
      <c r="FR693" s="31"/>
      <c r="FS693" s="31"/>
      <c r="FT693" s="31"/>
      <c r="FU693" s="31"/>
      <c r="FV693" s="31"/>
      <c r="FW693" s="31"/>
      <c r="FX693" s="31"/>
      <c r="FY693" s="31"/>
      <c r="FZ693" s="31"/>
      <c r="GA693" s="31"/>
      <c r="GB693" s="31"/>
      <c r="GC693" s="31"/>
      <c r="GD693" s="31"/>
      <c r="GE693" s="31"/>
      <c r="GF693" s="31"/>
      <c r="GG693" s="31"/>
      <c r="GH693" s="31"/>
      <c r="GI693" s="31"/>
      <c r="GJ693" s="31"/>
      <c r="GK693" s="31"/>
      <c r="GL693" s="31"/>
      <c r="GM693" s="31"/>
      <c r="GN693" s="31"/>
      <c r="GO693" s="31"/>
      <c r="GP693" s="31"/>
      <c r="GQ693" s="31"/>
      <c r="GR693" s="31"/>
      <c r="GS693" s="31"/>
      <c r="GT693" s="31"/>
      <c r="GU693" s="31"/>
      <c r="GV693" s="31"/>
      <c r="GW693" s="31"/>
      <c r="GX693" s="31"/>
      <c r="GY693" s="31"/>
      <c r="GZ693" s="31"/>
      <c r="HA693" s="31"/>
      <c r="HB693" s="31"/>
      <c r="HC693" s="31"/>
      <c r="HD693" s="31"/>
      <c r="HE693" s="31"/>
      <c r="HF693" s="31"/>
      <c r="HG693" s="31"/>
      <c r="HH693" s="31"/>
      <c r="HI693" s="31"/>
      <c r="HJ693" s="31"/>
      <c r="HK693" s="31"/>
      <c r="HL693" s="31"/>
      <c r="HM693" s="31"/>
      <c r="HN693" s="31"/>
      <c r="HO693" s="31"/>
      <c r="HP693" s="31"/>
      <c r="HQ693" s="31"/>
      <c r="HR693" s="31"/>
      <c r="HS693" s="31"/>
      <c r="HT693" s="31"/>
      <c r="HU693" s="31"/>
      <c r="HV693" s="31"/>
      <c r="HW693" s="31"/>
      <c r="HX693" s="31"/>
      <c r="HY693" s="31"/>
      <c r="HZ693" s="31"/>
      <c r="IA693" s="31"/>
      <c r="IB693" s="31"/>
      <c r="IC693" s="31"/>
      <c r="ID693" s="31"/>
      <c r="IE693" s="31"/>
      <c r="IF693" s="31"/>
      <c r="IG693" s="31"/>
      <c r="IV693" s="68"/>
      <c r="XFD693" s="121"/>
    </row>
    <row r="694" spans="1:256 16384:16384" ht="49.8" hidden="1" customHeight="1" x14ac:dyDescent="0.25">
      <c r="A694" s="67">
        <f t="shared" si="14"/>
        <v>691</v>
      </c>
      <c r="B694" s="31" t="e">
        <f>VLOOKUP(R694,Háttér!B$9:G$20,6,0)</f>
        <v>#N/A</v>
      </c>
      <c r="C694" s="38"/>
      <c r="D694" s="32"/>
      <c r="E694" s="65"/>
      <c r="F694" s="33"/>
      <c r="G694" s="108"/>
      <c r="H694" s="69"/>
      <c r="I694" s="34"/>
      <c r="J694" s="34"/>
      <c r="K694" s="35"/>
      <c r="L694" s="35"/>
      <c r="M694" s="39"/>
      <c r="N694" s="52"/>
      <c r="O694" s="36"/>
      <c r="P694" s="31"/>
      <c r="Q694" s="55"/>
      <c r="R694" s="56"/>
      <c r="S694" s="56"/>
      <c r="T694" s="56"/>
      <c r="U694" s="57"/>
      <c r="V694" s="56"/>
      <c r="W694" s="56"/>
      <c r="X694" s="56"/>
      <c r="Y694" s="56"/>
      <c r="Z694" s="56"/>
      <c r="AA694" s="57"/>
      <c r="AB694" s="56"/>
      <c r="AC694" s="64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31"/>
      <c r="AW694" s="31"/>
      <c r="AX694" s="31"/>
      <c r="AY694" s="31"/>
      <c r="AZ694" s="31"/>
      <c r="BA694" s="31"/>
      <c r="BB694" s="31"/>
      <c r="BC694" s="31"/>
      <c r="BD694" s="31"/>
      <c r="BE694" s="31"/>
      <c r="BF694" s="31"/>
      <c r="BG694" s="31"/>
      <c r="BH694" s="31"/>
      <c r="BI694" s="31"/>
      <c r="BJ694" s="31"/>
      <c r="BK694" s="31"/>
      <c r="BL694" s="31"/>
      <c r="BM694" s="31"/>
      <c r="BN694" s="31"/>
      <c r="BO694" s="31"/>
      <c r="BP694" s="31"/>
      <c r="BQ694" s="31"/>
      <c r="BR694" s="31"/>
      <c r="BS694" s="31"/>
      <c r="BT694" s="31"/>
      <c r="BU694" s="31"/>
      <c r="BV694" s="31"/>
      <c r="BW694" s="31"/>
      <c r="BX694" s="31"/>
      <c r="BY694" s="31"/>
      <c r="BZ694" s="31"/>
      <c r="CA694" s="31"/>
      <c r="CB694" s="31"/>
      <c r="CC694" s="31"/>
      <c r="CD694" s="31"/>
      <c r="CE694" s="31"/>
      <c r="CF694" s="31"/>
      <c r="CG694" s="31"/>
      <c r="CH694" s="31"/>
      <c r="CI694" s="31"/>
      <c r="CJ694" s="31"/>
      <c r="CK694" s="31"/>
      <c r="CL694" s="31"/>
      <c r="CM694" s="31"/>
      <c r="CN694" s="31"/>
      <c r="CO694" s="31"/>
      <c r="CP694" s="31"/>
      <c r="CQ694" s="31"/>
      <c r="CR694" s="31"/>
      <c r="CS694" s="31"/>
      <c r="CT694" s="31"/>
      <c r="CU694" s="31"/>
      <c r="CV694" s="31"/>
      <c r="CW694" s="31"/>
      <c r="CX694" s="31"/>
      <c r="CY694" s="31"/>
      <c r="CZ694" s="31"/>
      <c r="DA694" s="31"/>
      <c r="DB694" s="31"/>
      <c r="DC694" s="31"/>
      <c r="DD694" s="31"/>
      <c r="DE694" s="31"/>
      <c r="DF694" s="31"/>
      <c r="DG694" s="31"/>
      <c r="DH694" s="31"/>
      <c r="DI694" s="31"/>
      <c r="DJ694" s="31"/>
      <c r="DK694" s="31"/>
      <c r="DL694" s="31"/>
      <c r="DM694" s="31"/>
      <c r="DN694" s="31"/>
      <c r="DO694" s="31"/>
      <c r="DP694" s="31"/>
      <c r="DQ694" s="31"/>
      <c r="DR694" s="31"/>
      <c r="DS694" s="31"/>
      <c r="DT694" s="31"/>
      <c r="DU694" s="31"/>
      <c r="DV694" s="31"/>
      <c r="DW694" s="31"/>
      <c r="DX694" s="31"/>
      <c r="DY694" s="31"/>
      <c r="DZ694" s="31"/>
      <c r="EA694" s="31"/>
      <c r="EB694" s="31"/>
      <c r="EC694" s="31"/>
      <c r="ED694" s="31"/>
      <c r="EE694" s="31"/>
      <c r="EF694" s="31"/>
      <c r="EG694" s="31"/>
      <c r="EH694" s="31"/>
      <c r="EI694" s="31"/>
      <c r="EJ694" s="31"/>
      <c r="EK694" s="31"/>
      <c r="EL694" s="31"/>
      <c r="EM694" s="31"/>
      <c r="EN694" s="31"/>
      <c r="EO694" s="31"/>
      <c r="EP694" s="31"/>
      <c r="EQ694" s="31"/>
      <c r="ER694" s="31"/>
      <c r="ES694" s="31"/>
      <c r="ET694" s="31"/>
      <c r="EU694" s="31"/>
      <c r="EV694" s="31"/>
      <c r="EW694" s="31"/>
      <c r="EX694" s="31"/>
      <c r="EY694" s="31"/>
      <c r="EZ694" s="31"/>
      <c r="FA694" s="31"/>
      <c r="FB694" s="31"/>
      <c r="FC694" s="31"/>
      <c r="FD694" s="31"/>
      <c r="FE694" s="31"/>
      <c r="FF694" s="31"/>
      <c r="FG694" s="31"/>
      <c r="FH694" s="31"/>
      <c r="FI694" s="31"/>
      <c r="FJ694" s="31"/>
      <c r="FK694" s="31"/>
      <c r="FL694" s="31"/>
      <c r="FM694" s="31"/>
      <c r="FN694" s="31"/>
      <c r="FO694" s="31"/>
      <c r="FP694" s="31"/>
      <c r="FQ694" s="31"/>
      <c r="FR694" s="31"/>
      <c r="FS694" s="31"/>
      <c r="FT694" s="31"/>
      <c r="FU694" s="31"/>
      <c r="FV694" s="31"/>
      <c r="FW694" s="31"/>
      <c r="FX694" s="31"/>
      <c r="FY694" s="31"/>
      <c r="FZ694" s="31"/>
      <c r="GA694" s="31"/>
      <c r="GB694" s="31"/>
      <c r="GC694" s="31"/>
      <c r="GD694" s="31"/>
      <c r="GE694" s="31"/>
      <c r="GF694" s="31"/>
      <c r="GG694" s="31"/>
      <c r="GH694" s="31"/>
      <c r="GI694" s="31"/>
      <c r="GJ694" s="31"/>
      <c r="GK694" s="31"/>
      <c r="GL694" s="31"/>
      <c r="GM694" s="31"/>
      <c r="GN694" s="31"/>
      <c r="GO694" s="31"/>
      <c r="GP694" s="31"/>
      <c r="GQ694" s="31"/>
      <c r="GR694" s="31"/>
      <c r="GS694" s="31"/>
      <c r="GT694" s="31"/>
      <c r="GU694" s="31"/>
      <c r="GV694" s="31"/>
      <c r="GW694" s="31"/>
      <c r="GX694" s="31"/>
      <c r="GY694" s="31"/>
      <c r="GZ694" s="31"/>
      <c r="HA694" s="31"/>
      <c r="HB694" s="31"/>
      <c r="HC694" s="31"/>
      <c r="HD694" s="31"/>
      <c r="HE694" s="31"/>
      <c r="HF694" s="31"/>
      <c r="HG694" s="31"/>
      <c r="HH694" s="31"/>
      <c r="HI694" s="31"/>
      <c r="HJ694" s="31"/>
      <c r="HK694" s="31"/>
      <c r="HL694" s="31"/>
      <c r="HM694" s="31"/>
      <c r="HN694" s="31"/>
      <c r="HO694" s="31"/>
      <c r="HP694" s="31"/>
      <c r="HQ694" s="31"/>
      <c r="HR694" s="31"/>
      <c r="HS694" s="31"/>
      <c r="HT694" s="31"/>
      <c r="HU694" s="31"/>
      <c r="HV694" s="31"/>
      <c r="HW694" s="31"/>
      <c r="HX694" s="31"/>
      <c r="HY694" s="31"/>
      <c r="HZ694" s="31"/>
      <c r="IA694" s="31"/>
      <c r="IB694" s="31"/>
      <c r="IC694" s="31"/>
      <c r="ID694" s="31"/>
      <c r="IE694" s="31"/>
      <c r="IF694" s="31"/>
      <c r="IG694" s="31"/>
      <c r="IV694" s="68"/>
      <c r="XFD694" s="121"/>
    </row>
    <row r="695" spans="1:256 16384:16384" ht="49.8" hidden="1" customHeight="1" x14ac:dyDescent="0.25">
      <c r="A695" s="67">
        <f t="shared" si="14"/>
        <v>692</v>
      </c>
      <c r="B695" s="31" t="e">
        <f>VLOOKUP(R695,Háttér!B$9:G$20,6,0)</f>
        <v>#N/A</v>
      </c>
      <c r="C695" s="38"/>
      <c r="D695" s="32"/>
      <c r="E695" s="65"/>
      <c r="F695" s="33"/>
      <c r="G695" s="108"/>
      <c r="H695" s="69"/>
      <c r="I695" s="34"/>
      <c r="J695" s="34"/>
      <c r="K695" s="35"/>
      <c r="L695" s="35"/>
      <c r="M695" s="39"/>
      <c r="N695" s="52"/>
      <c r="O695" s="36"/>
      <c r="P695" s="31"/>
      <c r="Q695" s="55"/>
      <c r="R695" s="56"/>
      <c r="S695" s="56"/>
      <c r="T695" s="56"/>
      <c r="U695" s="57"/>
      <c r="V695" s="56"/>
      <c r="W695" s="56"/>
      <c r="X695" s="56"/>
      <c r="Y695" s="56"/>
      <c r="Z695" s="56"/>
      <c r="AA695" s="57"/>
      <c r="AB695" s="56"/>
      <c r="AC695" s="64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31"/>
      <c r="AW695" s="31"/>
      <c r="AX695" s="31"/>
      <c r="AY695" s="31"/>
      <c r="AZ695" s="31"/>
      <c r="BA695" s="31"/>
      <c r="BB695" s="31"/>
      <c r="BC695" s="31"/>
      <c r="BD695" s="31"/>
      <c r="BE695" s="31"/>
      <c r="BF695" s="31"/>
      <c r="BG695" s="31"/>
      <c r="BH695" s="31"/>
      <c r="BI695" s="31"/>
      <c r="BJ695" s="31"/>
      <c r="BK695" s="31"/>
      <c r="BL695" s="31"/>
      <c r="BM695" s="31"/>
      <c r="BN695" s="31"/>
      <c r="BO695" s="31"/>
      <c r="BP695" s="31"/>
      <c r="BQ695" s="31"/>
      <c r="BR695" s="31"/>
      <c r="BS695" s="31"/>
      <c r="BT695" s="31"/>
      <c r="BU695" s="31"/>
      <c r="BV695" s="31"/>
      <c r="BW695" s="31"/>
      <c r="BX695" s="31"/>
      <c r="BY695" s="31"/>
      <c r="BZ695" s="31"/>
      <c r="CA695" s="31"/>
      <c r="CB695" s="31"/>
      <c r="CC695" s="31"/>
      <c r="CD695" s="31"/>
      <c r="CE695" s="31"/>
      <c r="CF695" s="31"/>
      <c r="CG695" s="31"/>
      <c r="CH695" s="31"/>
      <c r="CI695" s="31"/>
      <c r="CJ695" s="31"/>
      <c r="CK695" s="31"/>
      <c r="CL695" s="31"/>
      <c r="CM695" s="31"/>
      <c r="CN695" s="31"/>
      <c r="CO695" s="31"/>
      <c r="CP695" s="31"/>
      <c r="CQ695" s="31"/>
      <c r="CR695" s="31"/>
      <c r="CS695" s="31"/>
      <c r="CT695" s="31"/>
      <c r="CU695" s="31"/>
      <c r="CV695" s="31"/>
      <c r="CW695" s="31"/>
      <c r="CX695" s="31"/>
      <c r="CY695" s="31"/>
      <c r="CZ695" s="31"/>
      <c r="DA695" s="31"/>
      <c r="DB695" s="31"/>
      <c r="DC695" s="31"/>
      <c r="DD695" s="31"/>
      <c r="DE695" s="31"/>
      <c r="DF695" s="31"/>
      <c r="DG695" s="31"/>
      <c r="DH695" s="31"/>
      <c r="DI695" s="31"/>
      <c r="DJ695" s="31"/>
      <c r="DK695" s="31"/>
      <c r="DL695" s="31"/>
      <c r="DM695" s="31"/>
      <c r="DN695" s="31"/>
      <c r="DO695" s="31"/>
      <c r="DP695" s="31"/>
      <c r="DQ695" s="31"/>
      <c r="DR695" s="31"/>
      <c r="DS695" s="31"/>
      <c r="DT695" s="31"/>
      <c r="DU695" s="31"/>
      <c r="DV695" s="31"/>
      <c r="DW695" s="31"/>
      <c r="DX695" s="31"/>
      <c r="DY695" s="31"/>
      <c r="DZ695" s="31"/>
      <c r="EA695" s="31"/>
      <c r="EB695" s="31"/>
      <c r="EC695" s="31"/>
      <c r="ED695" s="31"/>
      <c r="EE695" s="31"/>
      <c r="EF695" s="31"/>
      <c r="EG695" s="31"/>
      <c r="EH695" s="31"/>
      <c r="EI695" s="31"/>
      <c r="EJ695" s="31"/>
      <c r="EK695" s="31"/>
      <c r="EL695" s="31"/>
      <c r="EM695" s="31"/>
      <c r="EN695" s="31"/>
      <c r="EO695" s="31"/>
      <c r="EP695" s="31"/>
      <c r="EQ695" s="31"/>
      <c r="ER695" s="31"/>
      <c r="ES695" s="31"/>
      <c r="ET695" s="31"/>
      <c r="EU695" s="31"/>
      <c r="EV695" s="31"/>
      <c r="EW695" s="31"/>
      <c r="EX695" s="31"/>
      <c r="EY695" s="31"/>
      <c r="EZ695" s="31"/>
      <c r="FA695" s="31"/>
      <c r="FB695" s="31"/>
      <c r="FC695" s="31"/>
      <c r="FD695" s="31"/>
      <c r="FE695" s="31"/>
      <c r="FF695" s="31"/>
      <c r="FG695" s="31"/>
      <c r="FH695" s="31"/>
      <c r="FI695" s="31"/>
      <c r="FJ695" s="31"/>
      <c r="FK695" s="31"/>
      <c r="FL695" s="31"/>
      <c r="FM695" s="31"/>
      <c r="FN695" s="31"/>
      <c r="FO695" s="31"/>
      <c r="FP695" s="31"/>
      <c r="FQ695" s="31"/>
      <c r="FR695" s="31"/>
      <c r="FS695" s="31"/>
      <c r="FT695" s="31"/>
      <c r="FU695" s="31"/>
      <c r="FV695" s="31"/>
      <c r="FW695" s="31"/>
      <c r="FX695" s="31"/>
      <c r="FY695" s="31"/>
      <c r="FZ695" s="31"/>
      <c r="GA695" s="31"/>
      <c r="GB695" s="31"/>
      <c r="GC695" s="31"/>
      <c r="GD695" s="31"/>
      <c r="GE695" s="31"/>
      <c r="GF695" s="31"/>
      <c r="GG695" s="31"/>
      <c r="GH695" s="31"/>
      <c r="GI695" s="31"/>
      <c r="GJ695" s="31"/>
      <c r="GK695" s="31"/>
      <c r="GL695" s="31"/>
      <c r="GM695" s="31"/>
      <c r="GN695" s="31"/>
      <c r="GO695" s="31"/>
      <c r="GP695" s="31"/>
      <c r="GQ695" s="31"/>
      <c r="GR695" s="31"/>
      <c r="GS695" s="31"/>
      <c r="GT695" s="31"/>
      <c r="GU695" s="31"/>
      <c r="GV695" s="31"/>
      <c r="GW695" s="31"/>
      <c r="GX695" s="31"/>
      <c r="GY695" s="31"/>
      <c r="GZ695" s="31"/>
      <c r="HA695" s="31"/>
      <c r="HB695" s="31"/>
      <c r="HC695" s="31"/>
      <c r="HD695" s="31"/>
      <c r="HE695" s="31"/>
      <c r="HF695" s="31"/>
      <c r="HG695" s="31"/>
      <c r="HH695" s="31"/>
      <c r="HI695" s="31"/>
      <c r="HJ695" s="31"/>
      <c r="HK695" s="31"/>
      <c r="HL695" s="31"/>
      <c r="HM695" s="31"/>
      <c r="HN695" s="31"/>
      <c r="HO695" s="31"/>
      <c r="HP695" s="31"/>
      <c r="HQ695" s="31"/>
      <c r="HR695" s="31"/>
      <c r="HS695" s="31"/>
      <c r="HT695" s="31"/>
      <c r="HU695" s="31"/>
      <c r="HV695" s="31"/>
      <c r="HW695" s="31"/>
      <c r="HX695" s="31"/>
      <c r="HY695" s="31"/>
      <c r="HZ695" s="31"/>
      <c r="IA695" s="31"/>
      <c r="IB695" s="31"/>
      <c r="IC695" s="31"/>
      <c r="ID695" s="31"/>
      <c r="IE695" s="31"/>
      <c r="IF695" s="31"/>
      <c r="IG695" s="31"/>
      <c r="IV695" s="68"/>
      <c r="XFD695" s="121"/>
    </row>
    <row r="696" spans="1:256 16384:16384" ht="49.8" hidden="1" customHeight="1" x14ac:dyDescent="0.25">
      <c r="A696" s="67">
        <f t="shared" si="14"/>
        <v>693</v>
      </c>
      <c r="B696" s="31" t="e">
        <f>VLOOKUP(R696,Háttér!B$9:G$20,6,0)</f>
        <v>#N/A</v>
      </c>
      <c r="C696" s="38"/>
      <c r="D696" s="32"/>
      <c r="E696" s="65"/>
      <c r="F696" s="33"/>
      <c r="G696" s="108"/>
      <c r="H696" s="69"/>
      <c r="I696" s="34"/>
      <c r="J696" s="34"/>
      <c r="K696" s="35"/>
      <c r="L696" s="35"/>
      <c r="M696" s="39"/>
      <c r="N696" s="52"/>
      <c r="O696" s="36"/>
      <c r="P696" s="31"/>
      <c r="Q696" s="55"/>
      <c r="R696" s="56"/>
      <c r="S696" s="56"/>
      <c r="T696" s="56"/>
      <c r="U696" s="57"/>
      <c r="V696" s="56"/>
      <c r="W696" s="56"/>
      <c r="X696" s="56"/>
      <c r="Y696" s="56"/>
      <c r="Z696" s="56"/>
      <c r="AA696" s="57"/>
      <c r="AB696" s="56"/>
      <c r="AC696" s="64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31"/>
      <c r="AW696" s="31"/>
      <c r="AX696" s="31"/>
      <c r="AY696" s="31"/>
      <c r="AZ696" s="31"/>
      <c r="BA696" s="31"/>
      <c r="BB696" s="31"/>
      <c r="BC696" s="31"/>
      <c r="BD696" s="31"/>
      <c r="BE696" s="31"/>
      <c r="BF696" s="31"/>
      <c r="BG696" s="31"/>
      <c r="BH696" s="31"/>
      <c r="BI696" s="31"/>
      <c r="BJ696" s="31"/>
      <c r="BK696" s="31"/>
      <c r="BL696" s="31"/>
      <c r="BM696" s="31"/>
      <c r="BN696" s="31"/>
      <c r="BO696" s="31"/>
      <c r="BP696" s="31"/>
      <c r="BQ696" s="31"/>
      <c r="BR696" s="31"/>
      <c r="BS696" s="31"/>
      <c r="BT696" s="31"/>
      <c r="BU696" s="31"/>
      <c r="BV696" s="31"/>
      <c r="BW696" s="31"/>
      <c r="BX696" s="31"/>
      <c r="BY696" s="31"/>
      <c r="BZ696" s="31"/>
      <c r="CA696" s="31"/>
      <c r="CB696" s="31"/>
      <c r="CC696" s="31"/>
      <c r="CD696" s="31"/>
      <c r="CE696" s="31"/>
      <c r="CF696" s="31"/>
      <c r="CG696" s="31"/>
      <c r="CH696" s="31"/>
      <c r="CI696" s="31"/>
      <c r="CJ696" s="31"/>
      <c r="CK696" s="31"/>
      <c r="CL696" s="31"/>
      <c r="CM696" s="31"/>
      <c r="CN696" s="31"/>
      <c r="CO696" s="31"/>
      <c r="CP696" s="31"/>
      <c r="CQ696" s="31"/>
      <c r="CR696" s="31"/>
      <c r="CS696" s="31"/>
      <c r="CT696" s="31"/>
      <c r="CU696" s="31"/>
      <c r="CV696" s="31"/>
      <c r="CW696" s="31"/>
      <c r="CX696" s="31"/>
      <c r="CY696" s="31"/>
      <c r="CZ696" s="31"/>
      <c r="DA696" s="31"/>
      <c r="DB696" s="31"/>
      <c r="DC696" s="31"/>
      <c r="DD696" s="31"/>
      <c r="DE696" s="31"/>
      <c r="DF696" s="31"/>
      <c r="DG696" s="31"/>
      <c r="DH696" s="31"/>
      <c r="DI696" s="31"/>
      <c r="DJ696" s="31"/>
      <c r="DK696" s="31"/>
      <c r="DL696" s="31"/>
      <c r="DM696" s="31"/>
      <c r="DN696" s="31"/>
      <c r="DO696" s="31"/>
      <c r="DP696" s="31"/>
      <c r="DQ696" s="31"/>
      <c r="DR696" s="31"/>
      <c r="DS696" s="31"/>
      <c r="DT696" s="31"/>
      <c r="DU696" s="31"/>
      <c r="DV696" s="31"/>
      <c r="DW696" s="31"/>
      <c r="DX696" s="31"/>
      <c r="DY696" s="31"/>
      <c r="DZ696" s="31"/>
      <c r="EA696" s="31"/>
      <c r="EB696" s="31"/>
      <c r="EC696" s="31"/>
      <c r="ED696" s="31"/>
      <c r="EE696" s="31"/>
      <c r="EF696" s="31"/>
      <c r="EG696" s="31"/>
      <c r="EH696" s="31"/>
      <c r="EI696" s="31"/>
      <c r="EJ696" s="31"/>
      <c r="EK696" s="31"/>
      <c r="EL696" s="31"/>
      <c r="EM696" s="31"/>
      <c r="EN696" s="31"/>
      <c r="EO696" s="31"/>
      <c r="EP696" s="31"/>
      <c r="EQ696" s="31"/>
      <c r="ER696" s="31"/>
      <c r="ES696" s="31"/>
      <c r="ET696" s="31"/>
      <c r="EU696" s="31"/>
      <c r="EV696" s="31"/>
      <c r="EW696" s="31"/>
      <c r="EX696" s="31"/>
      <c r="EY696" s="31"/>
      <c r="EZ696" s="31"/>
      <c r="FA696" s="31"/>
      <c r="FB696" s="31"/>
      <c r="FC696" s="31"/>
      <c r="FD696" s="31"/>
      <c r="FE696" s="31"/>
      <c r="FF696" s="31"/>
      <c r="FG696" s="31"/>
      <c r="FH696" s="31"/>
      <c r="FI696" s="31"/>
      <c r="FJ696" s="31"/>
      <c r="FK696" s="31"/>
      <c r="FL696" s="31"/>
      <c r="FM696" s="31"/>
      <c r="FN696" s="31"/>
      <c r="FO696" s="31"/>
      <c r="FP696" s="31"/>
      <c r="FQ696" s="31"/>
      <c r="FR696" s="31"/>
      <c r="FS696" s="31"/>
      <c r="FT696" s="31"/>
      <c r="FU696" s="31"/>
      <c r="FV696" s="31"/>
      <c r="FW696" s="31"/>
      <c r="FX696" s="31"/>
      <c r="FY696" s="31"/>
      <c r="FZ696" s="31"/>
      <c r="GA696" s="31"/>
      <c r="GB696" s="31"/>
      <c r="GC696" s="31"/>
      <c r="GD696" s="31"/>
      <c r="GE696" s="31"/>
      <c r="GF696" s="31"/>
      <c r="GG696" s="31"/>
      <c r="GH696" s="31"/>
      <c r="GI696" s="31"/>
      <c r="GJ696" s="31"/>
      <c r="GK696" s="31"/>
      <c r="GL696" s="31"/>
      <c r="GM696" s="31"/>
      <c r="GN696" s="31"/>
      <c r="GO696" s="31"/>
      <c r="GP696" s="31"/>
      <c r="GQ696" s="31"/>
      <c r="GR696" s="31"/>
      <c r="GS696" s="31"/>
      <c r="GT696" s="31"/>
      <c r="GU696" s="31"/>
      <c r="GV696" s="31"/>
      <c r="GW696" s="31"/>
      <c r="GX696" s="31"/>
      <c r="GY696" s="31"/>
      <c r="GZ696" s="31"/>
      <c r="HA696" s="31"/>
      <c r="HB696" s="31"/>
      <c r="HC696" s="31"/>
      <c r="HD696" s="31"/>
      <c r="HE696" s="31"/>
      <c r="HF696" s="31"/>
      <c r="HG696" s="31"/>
      <c r="HH696" s="31"/>
      <c r="HI696" s="31"/>
      <c r="HJ696" s="31"/>
      <c r="HK696" s="31"/>
      <c r="HL696" s="31"/>
      <c r="HM696" s="31"/>
      <c r="HN696" s="31"/>
      <c r="HO696" s="31"/>
      <c r="HP696" s="31"/>
      <c r="HQ696" s="31"/>
      <c r="HR696" s="31"/>
      <c r="HS696" s="31"/>
      <c r="HT696" s="31"/>
      <c r="HU696" s="31"/>
      <c r="HV696" s="31"/>
      <c r="HW696" s="31"/>
      <c r="HX696" s="31"/>
      <c r="HY696" s="31"/>
      <c r="HZ696" s="31"/>
      <c r="IA696" s="31"/>
      <c r="IB696" s="31"/>
      <c r="IC696" s="31"/>
      <c r="ID696" s="31"/>
      <c r="IE696" s="31"/>
      <c r="IF696" s="31"/>
      <c r="IG696" s="31"/>
      <c r="IV696" s="68"/>
      <c r="XFD696" s="121"/>
    </row>
    <row r="697" spans="1:256 16384:16384" ht="49.8" hidden="1" customHeight="1" x14ac:dyDescent="0.25">
      <c r="A697" s="67">
        <f t="shared" si="14"/>
        <v>694</v>
      </c>
      <c r="B697" s="31" t="e">
        <f>VLOOKUP(R697,Háttér!B$9:G$20,6,0)</f>
        <v>#N/A</v>
      </c>
      <c r="C697" s="38"/>
      <c r="D697" s="32"/>
      <c r="E697" s="65"/>
      <c r="F697" s="33"/>
      <c r="G697" s="108"/>
      <c r="H697" s="69"/>
      <c r="I697" s="34"/>
      <c r="J697" s="34"/>
      <c r="K697" s="35"/>
      <c r="L697" s="35"/>
      <c r="M697" s="39"/>
      <c r="N697" s="52"/>
      <c r="O697" s="36"/>
      <c r="P697" s="31"/>
      <c r="Q697" s="55"/>
      <c r="R697" s="56"/>
      <c r="S697" s="56"/>
      <c r="T697" s="56"/>
      <c r="U697" s="57"/>
      <c r="V697" s="56"/>
      <c r="W697" s="56"/>
      <c r="X697" s="56"/>
      <c r="Y697" s="56"/>
      <c r="Z697" s="56"/>
      <c r="AA697" s="57"/>
      <c r="AB697" s="56"/>
      <c r="AC697" s="64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31"/>
      <c r="AW697" s="31"/>
      <c r="AX697" s="31"/>
      <c r="AY697" s="31"/>
      <c r="AZ697" s="31"/>
      <c r="BA697" s="31"/>
      <c r="BB697" s="31"/>
      <c r="BC697" s="31"/>
      <c r="BD697" s="31"/>
      <c r="BE697" s="31"/>
      <c r="BF697" s="31"/>
      <c r="BG697" s="31"/>
      <c r="BH697" s="31"/>
      <c r="BI697" s="31"/>
      <c r="BJ697" s="31"/>
      <c r="BK697" s="31"/>
      <c r="BL697" s="31"/>
      <c r="BM697" s="31"/>
      <c r="BN697" s="31"/>
      <c r="BO697" s="31"/>
      <c r="BP697" s="31"/>
      <c r="BQ697" s="31"/>
      <c r="BR697" s="31"/>
      <c r="BS697" s="31"/>
      <c r="BT697" s="31"/>
      <c r="BU697" s="31"/>
      <c r="BV697" s="31"/>
      <c r="BW697" s="31"/>
      <c r="BX697" s="31"/>
      <c r="BY697" s="31"/>
      <c r="BZ697" s="31"/>
      <c r="CA697" s="31"/>
      <c r="CB697" s="31"/>
      <c r="CC697" s="31"/>
      <c r="CD697" s="31"/>
      <c r="CE697" s="31"/>
      <c r="CF697" s="31"/>
      <c r="CG697" s="31"/>
      <c r="CH697" s="31"/>
      <c r="CI697" s="31"/>
      <c r="CJ697" s="31"/>
      <c r="CK697" s="31"/>
      <c r="CL697" s="31"/>
      <c r="CM697" s="31"/>
      <c r="CN697" s="31"/>
      <c r="CO697" s="31"/>
      <c r="CP697" s="31"/>
      <c r="CQ697" s="31"/>
      <c r="CR697" s="31"/>
      <c r="CS697" s="31"/>
      <c r="CT697" s="31"/>
      <c r="CU697" s="31"/>
      <c r="CV697" s="31"/>
      <c r="CW697" s="31"/>
      <c r="CX697" s="31"/>
      <c r="CY697" s="31"/>
      <c r="CZ697" s="31"/>
      <c r="DA697" s="31"/>
      <c r="DB697" s="31"/>
      <c r="DC697" s="31"/>
      <c r="DD697" s="31"/>
      <c r="DE697" s="31"/>
      <c r="DF697" s="31"/>
      <c r="DG697" s="31"/>
      <c r="DH697" s="31"/>
      <c r="DI697" s="31"/>
      <c r="DJ697" s="31"/>
      <c r="DK697" s="31"/>
      <c r="DL697" s="31"/>
      <c r="DM697" s="31"/>
      <c r="DN697" s="31"/>
      <c r="DO697" s="31"/>
      <c r="DP697" s="31"/>
      <c r="DQ697" s="31"/>
      <c r="DR697" s="31"/>
      <c r="DS697" s="31"/>
      <c r="DT697" s="31"/>
      <c r="DU697" s="31"/>
      <c r="DV697" s="31"/>
      <c r="DW697" s="31"/>
      <c r="DX697" s="31"/>
      <c r="DY697" s="31"/>
      <c r="DZ697" s="31"/>
      <c r="EA697" s="31"/>
      <c r="EB697" s="31"/>
      <c r="EC697" s="31"/>
      <c r="ED697" s="31"/>
      <c r="EE697" s="31"/>
      <c r="EF697" s="31"/>
      <c r="EG697" s="31"/>
      <c r="EH697" s="31"/>
      <c r="EI697" s="31"/>
      <c r="EJ697" s="31"/>
      <c r="EK697" s="31"/>
      <c r="EL697" s="31"/>
      <c r="EM697" s="31"/>
      <c r="EN697" s="31"/>
      <c r="EO697" s="31"/>
      <c r="EP697" s="31"/>
      <c r="EQ697" s="31"/>
      <c r="ER697" s="31"/>
      <c r="ES697" s="31"/>
      <c r="ET697" s="31"/>
      <c r="EU697" s="31"/>
      <c r="EV697" s="31"/>
      <c r="EW697" s="31"/>
      <c r="EX697" s="31"/>
      <c r="EY697" s="31"/>
      <c r="EZ697" s="31"/>
      <c r="FA697" s="31"/>
      <c r="FB697" s="31"/>
      <c r="FC697" s="31"/>
      <c r="FD697" s="31"/>
      <c r="FE697" s="31"/>
      <c r="FF697" s="31"/>
      <c r="FG697" s="31"/>
      <c r="FH697" s="31"/>
      <c r="FI697" s="31"/>
      <c r="FJ697" s="31"/>
      <c r="FK697" s="31"/>
      <c r="FL697" s="31"/>
      <c r="FM697" s="31"/>
      <c r="FN697" s="31"/>
      <c r="FO697" s="31"/>
      <c r="FP697" s="31"/>
      <c r="FQ697" s="31"/>
      <c r="FR697" s="31"/>
      <c r="FS697" s="31"/>
      <c r="FT697" s="31"/>
      <c r="FU697" s="31"/>
      <c r="FV697" s="31"/>
      <c r="FW697" s="31"/>
      <c r="FX697" s="31"/>
      <c r="FY697" s="31"/>
      <c r="FZ697" s="31"/>
      <c r="GA697" s="31"/>
      <c r="GB697" s="31"/>
      <c r="GC697" s="31"/>
      <c r="GD697" s="31"/>
      <c r="GE697" s="31"/>
      <c r="GF697" s="31"/>
      <c r="GG697" s="31"/>
      <c r="GH697" s="31"/>
      <c r="GI697" s="31"/>
      <c r="GJ697" s="31"/>
      <c r="GK697" s="31"/>
      <c r="GL697" s="31"/>
      <c r="GM697" s="31"/>
      <c r="GN697" s="31"/>
      <c r="GO697" s="31"/>
      <c r="GP697" s="31"/>
      <c r="GQ697" s="31"/>
      <c r="GR697" s="31"/>
      <c r="GS697" s="31"/>
      <c r="GT697" s="31"/>
      <c r="GU697" s="31"/>
      <c r="GV697" s="31"/>
      <c r="GW697" s="31"/>
      <c r="GX697" s="31"/>
      <c r="GY697" s="31"/>
      <c r="GZ697" s="31"/>
      <c r="HA697" s="31"/>
      <c r="HB697" s="31"/>
      <c r="HC697" s="31"/>
      <c r="HD697" s="31"/>
      <c r="HE697" s="31"/>
      <c r="HF697" s="31"/>
      <c r="HG697" s="31"/>
      <c r="HH697" s="31"/>
      <c r="HI697" s="31"/>
      <c r="HJ697" s="31"/>
      <c r="HK697" s="31"/>
      <c r="HL697" s="31"/>
      <c r="HM697" s="31"/>
      <c r="HN697" s="31"/>
      <c r="HO697" s="31"/>
      <c r="HP697" s="31"/>
      <c r="HQ697" s="31"/>
      <c r="HR697" s="31"/>
      <c r="HS697" s="31"/>
      <c r="HT697" s="31"/>
      <c r="HU697" s="31"/>
      <c r="HV697" s="31"/>
      <c r="HW697" s="31"/>
      <c r="HX697" s="31"/>
      <c r="HY697" s="31"/>
      <c r="HZ697" s="31"/>
      <c r="IA697" s="31"/>
      <c r="IB697" s="31"/>
      <c r="IC697" s="31"/>
      <c r="ID697" s="31"/>
      <c r="IE697" s="31"/>
      <c r="IF697" s="31"/>
      <c r="IG697" s="31"/>
      <c r="IV697" s="68"/>
      <c r="XFD697" s="121"/>
    </row>
    <row r="698" spans="1:256 16384:16384" ht="49.8" hidden="1" customHeight="1" x14ac:dyDescent="0.25">
      <c r="A698" s="67">
        <f t="shared" si="14"/>
        <v>695</v>
      </c>
      <c r="B698" s="31" t="e">
        <f>VLOOKUP(R698,Háttér!B$9:G$20,6,0)</f>
        <v>#N/A</v>
      </c>
      <c r="C698" s="38"/>
      <c r="D698" s="32"/>
      <c r="E698" s="65"/>
      <c r="F698" s="33"/>
      <c r="G698" s="108"/>
      <c r="H698" s="69"/>
      <c r="I698" s="34"/>
      <c r="J698" s="34"/>
      <c r="K698" s="35"/>
      <c r="L698" s="35"/>
      <c r="M698" s="39"/>
      <c r="N698" s="52"/>
      <c r="O698" s="36"/>
      <c r="P698" s="31"/>
      <c r="Q698" s="55"/>
      <c r="R698" s="56"/>
      <c r="S698" s="56"/>
      <c r="T698" s="56"/>
      <c r="U698" s="57"/>
      <c r="V698" s="56"/>
      <c r="W698" s="56"/>
      <c r="X698" s="56"/>
      <c r="Y698" s="56"/>
      <c r="Z698" s="56"/>
      <c r="AA698" s="57"/>
      <c r="AB698" s="56"/>
      <c r="AC698" s="64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31"/>
      <c r="AW698" s="31"/>
      <c r="AX698" s="31"/>
      <c r="AY698" s="31"/>
      <c r="AZ698" s="31"/>
      <c r="BA698" s="31"/>
      <c r="BB698" s="31"/>
      <c r="BC698" s="31"/>
      <c r="BD698" s="31"/>
      <c r="BE698" s="31"/>
      <c r="BF698" s="31"/>
      <c r="BG698" s="31"/>
      <c r="BH698" s="31"/>
      <c r="BI698" s="31"/>
      <c r="BJ698" s="31"/>
      <c r="BK698" s="31"/>
      <c r="BL698" s="31"/>
      <c r="BM698" s="31"/>
      <c r="BN698" s="31"/>
      <c r="BO698" s="31"/>
      <c r="BP698" s="31"/>
      <c r="BQ698" s="31"/>
      <c r="BR698" s="31"/>
      <c r="BS698" s="31"/>
      <c r="BT698" s="31"/>
      <c r="BU698" s="31"/>
      <c r="BV698" s="31"/>
      <c r="BW698" s="31"/>
      <c r="BX698" s="31"/>
      <c r="BY698" s="31"/>
      <c r="BZ698" s="31"/>
      <c r="CA698" s="31"/>
      <c r="CB698" s="31"/>
      <c r="CC698" s="31"/>
      <c r="CD698" s="31"/>
      <c r="CE698" s="31"/>
      <c r="CF698" s="31"/>
      <c r="CG698" s="31"/>
      <c r="CH698" s="31"/>
      <c r="CI698" s="31"/>
      <c r="CJ698" s="31"/>
      <c r="CK698" s="31"/>
      <c r="CL698" s="31"/>
      <c r="CM698" s="31"/>
      <c r="CN698" s="31"/>
      <c r="CO698" s="31"/>
      <c r="CP698" s="31"/>
      <c r="CQ698" s="31"/>
      <c r="CR698" s="31"/>
      <c r="CS698" s="31"/>
      <c r="CT698" s="31"/>
      <c r="CU698" s="31"/>
      <c r="CV698" s="31"/>
      <c r="CW698" s="31"/>
      <c r="CX698" s="31"/>
      <c r="CY698" s="31"/>
      <c r="CZ698" s="31"/>
      <c r="DA698" s="31"/>
      <c r="DB698" s="31"/>
      <c r="DC698" s="31"/>
      <c r="DD698" s="31"/>
      <c r="DE698" s="31"/>
      <c r="DF698" s="31"/>
      <c r="DG698" s="31"/>
      <c r="DH698" s="31"/>
      <c r="DI698" s="31"/>
      <c r="DJ698" s="31"/>
      <c r="DK698" s="31"/>
      <c r="DL698" s="31"/>
      <c r="DM698" s="31"/>
      <c r="DN698" s="31"/>
      <c r="DO698" s="31"/>
      <c r="DP698" s="31"/>
      <c r="DQ698" s="31"/>
      <c r="DR698" s="31"/>
      <c r="DS698" s="31"/>
      <c r="DT698" s="31"/>
      <c r="DU698" s="31"/>
      <c r="DV698" s="31"/>
      <c r="DW698" s="31"/>
      <c r="DX698" s="31"/>
      <c r="DY698" s="31"/>
      <c r="DZ698" s="31"/>
      <c r="EA698" s="31"/>
      <c r="EB698" s="31"/>
      <c r="EC698" s="31"/>
      <c r="ED698" s="31"/>
      <c r="EE698" s="31"/>
      <c r="EF698" s="31"/>
      <c r="EG698" s="31"/>
      <c r="EH698" s="31"/>
      <c r="EI698" s="31"/>
      <c r="EJ698" s="31"/>
      <c r="EK698" s="31"/>
      <c r="EL698" s="31"/>
      <c r="EM698" s="31"/>
      <c r="EN698" s="31"/>
      <c r="EO698" s="31"/>
      <c r="EP698" s="31"/>
      <c r="EQ698" s="31"/>
      <c r="ER698" s="31"/>
      <c r="ES698" s="31"/>
      <c r="ET698" s="31"/>
      <c r="EU698" s="31"/>
      <c r="EV698" s="31"/>
      <c r="EW698" s="31"/>
      <c r="EX698" s="31"/>
      <c r="EY698" s="31"/>
      <c r="EZ698" s="31"/>
      <c r="FA698" s="31"/>
      <c r="FB698" s="31"/>
      <c r="FC698" s="31"/>
      <c r="FD698" s="31"/>
      <c r="FE698" s="31"/>
      <c r="FF698" s="31"/>
      <c r="FG698" s="31"/>
      <c r="FH698" s="31"/>
      <c r="FI698" s="31"/>
      <c r="FJ698" s="31"/>
      <c r="FK698" s="31"/>
      <c r="FL698" s="31"/>
      <c r="FM698" s="31"/>
      <c r="FN698" s="31"/>
      <c r="FO698" s="31"/>
      <c r="FP698" s="31"/>
      <c r="FQ698" s="31"/>
      <c r="FR698" s="31"/>
      <c r="FS698" s="31"/>
      <c r="FT698" s="31"/>
      <c r="FU698" s="31"/>
      <c r="FV698" s="31"/>
      <c r="FW698" s="31"/>
      <c r="FX698" s="31"/>
      <c r="FY698" s="31"/>
      <c r="FZ698" s="31"/>
      <c r="GA698" s="31"/>
      <c r="GB698" s="31"/>
      <c r="GC698" s="31"/>
      <c r="GD698" s="31"/>
      <c r="GE698" s="31"/>
      <c r="GF698" s="31"/>
      <c r="GG698" s="31"/>
      <c r="GH698" s="31"/>
      <c r="GI698" s="31"/>
      <c r="GJ698" s="31"/>
      <c r="GK698" s="31"/>
      <c r="GL698" s="31"/>
      <c r="GM698" s="31"/>
      <c r="GN698" s="31"/>
      <c r="GO698" s="31"/>
      <c r="GP698" s="31"/>
      <c r="GQ698" s="31"/>
      <c r="GR698" s="31"/>
      <c r="GS698" s="31"/>
      <c r="GT698" s="31"/>
      <c r="GU698" s="31"/>
      <c r="GV698" s="31"/>
      <c r="GW698" s="31"/>
      <c r="GX698" s="31"/>
      <c r="GY698" s="31"/>
      <c r="GZ698" s="31"/>
      <c r="HA698" s="31"/>
      <c r="HB698" s="31"/>
      <c r="HC698" s="31"/>
      <c r="HD698" s="31"/>
      <c r="HE698" s="31"/>
      <c r="HF698" s="31"/>
      <c r="HG698" s="31"/>
      <c r="HH698" s="31"/>
      <c r="HI698" s="31"/>
      <c r="HJ698" s="31"/>
      <c r="HK698" s="31"/>
      <c r="HL698" s="31"/>
      <c r="HM698" s="31"/>
      <c r="HN698" s="31"/>
      <c r="HO698" s="31"/>
      <c r="HP698" s="31"/>
      <c r="HQ698" s="31"/>
      <c r="HR698" s="31"/>
      <c r="HS698" s="31"/>
      <c r="HT698" s="31"/>
      <c r="HU698" s="31"/>
      <c r="HV698" s="31"/>
      <c r="HW698" s="31"/>
      <c r="HX698" s="31"/>
      <c r="HY698" s="31"/>
      <c r="HZ698" s="31"/>
      <c r="IA698" s="31"/>
      <c r="IB698" s="31"/>
      <c r="IC698" s="31"/>
      <c r="ID698" s="31"/>
      <c r="IE698" s="31"/>
      <c r="IF698" s="31"/>
      <c r="IG698" s="31"/>
      <c r="IV698" s="68"/>
      <c r="XFD698" s="121"/>
    </row>
    <row r="699" spans="1:256 16384:16384" ht="49.8" hidden="1" customHeight="1" x14ac:dyDescent="0.25">
      <c r="A699" s="67">
        <f t="shared" si="14"/>
        <v>696</v>
      </c>
      <c r="B699" s="31" t="e">
        <f>VLOOKUP(R699,Háttér!B$9:G$20,6,0)</f>
        <v>#N/A</v>
      </c>
      <c r="C699" s="38"/>
      <c r="D699" s="32"/>
      <c r="E699" s="65"/>
      <c r="F699" s="33"/>
      <c r="G699" s="108"/>
      <c r="H699" s="69"/>
      <c r="I699" s="34"/>
      <c r="J699" s="34"/>
      <c r="K699" s="35"/>
      <c r="L699" s="35"/>
      <c r="M699" s="39"/>
      <c r="N699" s="52"/>
      <c r="O699" s="36"/>
      <c r="P699" s="31"/>
      <c r="Q699" s="55"/>
      <c r="R699" s="56"/>
      <c r="S699" s="56"/>
      <c r="T699" s="56"/>
      <c r="U699" s="57"/>
      <c r="V699" s="56"/>
      <c r="W699" s="56"/>
      <c r="X699" s="56"/>
      <c r="Y699" s="56"/>
      <c r="Z699" s="56"/>
      <c r="AA699" s="57"/>
      <c r="AB699" s="56"/>
      <c r="AC699" s="64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31"/>
      <c r="AW699" s="31"/>
      <c r="AX699" s="31"/>
      <c r="AY699" s="31"/>
      <c r="AZ699" s="31"/>
      <c r="BA699" s="31"/>
      <c r="BB699" s="31"/>
      <c r="BC699" s="31"/>
      <c r="BD699" s="31"/>
      <c r="BE699" s="31"/>
      <c r="BF699" s="31"/>
      <c r="BG699" s="31"/>
      <c r="BH699" s="31"/>
      <c r="BI699" s="31"/>
      <c r="BJ699" s="31"/>
      <c r="BK699" s="31"/>
      <c r="BL699" s="31"/>
      <c r="BM699" s="31"/>
      <c r="BN699" s="31"/>
      <c r="BO699" s="31"/>
      <c r="BP699" s="31"/>
      <c r="BQ699" s="31"/>
      <c r="BR699" s="31"/>
      <c r="BS699" s="31"/>
      <c r="BT699" s="31"/>
      <c r="BU699" s="31"/>
      <c r="BV699" s="31"/>
      <c r="BW699" s="31"/>
      <c r="BX699" s="31"/>
      <c r="BY699" s="31"/>
      <c r="BZ699" s="31"/>
      <c r="CA699" s="31"/>
      <c r="CB699" s="31"/>
      <c r="CC699" s="31"/>
      <c r="CD699" s="31"/>
      <c r="CE699" s="31"/>
      <c r="CF699" s="31"/>
      <c r="CG699" s="31"/>
      <c r="CH699" s="31"/>
      <c r="CI699" s="31"/>
      <c r="CJ699" s="31"/>
      <c r="CK699" s="31"/>
      <c r="CL699" s="31"/>
      <c r="CM699" s="31"/>
      <c r="CN699" s="31"/>
      <c r="CO699" s="31"/>
      <c r="CP699" s="31"/>
      <c r="CQ699" s="31"/>
      <c r="CR699" s="31"/>
      <c r="CS699" s="31"/>
      <c r="CT699" s="31"/>
      <c r="CU699" s="31"/>
      <c r="CV699" s="31"/>
      <c r="CW699" s="31"/>
      <c r="CX699" s="31"/>
      <c r="CY699" s="31"/>
      <c r="CZ699" s="31"/>
      <c r="DA699" s="31"/>
      <c r="DB699" s="31"/>
      <c r="DC699" s="31"/>
      <c r="DD699" s="31"/>
      <c r="DE699" s="31"/>
      <c r="DF699" s="31"/>
      <c r="DG699" s="31"/>
      <c r="DH699" s="31"/>
      <c r="DI699" s="31"/>
      <c r="DJ699" s="31"/>
      <c r="DK699" s="31"/>
      <c r="DL699" s="31"/>
      <c r="DM699" s="31"/>
      <c r="DN699" s="31"/>
      <c r="DO699" s="31"/>
      <c r="DP699" s="31"/>
      <c r="DQ699" s="31"/>
      <c r="DR699" s="31"/>
      <c r="DS699" s="31"/>
      <c r="DT699" s="31"/>
      <c r="DU699" s="31"/>
      <c r="DV699" s="31"/>
      <c r="DW699" s="31"/>
      <c r="DX699" s="31"/>
      <c r="DY699" s="31"/>
      <c r="DZ699" s="31"/>
      <c r="EA699" s="31"/>
      <c r="EB699" s="31"/>
      <c r="EC699" s="31"/>
      <c r="ED699" s="31"/>
      <c r="EE699" s="31"/>
      <c r="EF699" s="31"/>
      <c r="EG699" s="31"/>
      <c r="EH699" s="31"/>
      <c r="EI699" s="31"/>
      <c r="EJ699" s="31"/>
      <c r="EK699" s="31"/>
      <c r="EL699" s="31"/>
      <c r="EM699" s="31"/>
      <c r="EN699" s="31"/>
      <c r="EO699" s="31"/>
      <c r="EP699" s="31"/>
      <c r="EQ699" s="31"/>
      <c r="ER699" s="31"/>
      <c r="ES699" s="31"/>
      <c r="ET699" s="31"/>
      <c r="EU699" s="31"/>
      <c r="EV699" s="31"/>
      <c r="EW699" s="31"/>
      <c r="EX699" s="31"/>
      <c r="EY699" s="31"/>
      <c r="EZ699" s="31"/>
      <c r="FA699" s="31"/>
      <c r="FB699" s="31"/>
      <c r="FC699" s="31"/>
      <c r="FD699" s="31"/>
      <c r="FE699" s="31"/>
      <c r="FF699" s="31"/>
      <c r="FG699" s="31"/>
      <c r="FH699" s="31"/>
      <c r="FI699" s="31"/>
      <c r="FJ699" s="31"/>
      <c r="FK699" s="31"/>
      <c r="FL699" s="31"/>
      <c r="FM699" s="31"/>
      <c r="FN699" s="31"/>
      <c r="FO699" s="31"/>
      <c r="FP699" s="31"/>
      <c r="FQ699" s="31"/>
      <c r="FR699" s="31"/>
      <c r="FS699" s="31"/>
      <c r="FT699" s="31"/>
      <c r="FU699" s="31"/>
      <c r="FV699" s="31"/>
      <c r="FW699" s="31"/>
      <c r="FX699" s="31"/>
      <c r="FY699" s="31"/>
      <c r="FZ699" s="31"/>
      <c r="GA699" s="31"/>
      <c r="GB699" s="31"/>
      <c r="GC699" s="31"/>
      <c r="GD699" s="31"/>
      <c r="GE699" s="31"/>
      <c r="GF699" s="31"/>
      <c r="GG699" s="31"/>
      <c r="GH699" s="31"/>
      <c r="GI699" s="31"/>
      <c r="GJ699" s="31"/>
      <c r="GK699" s="31"/>
      <c r="GL699" s="31"/>
      <c r="GM699" s="31"/>
      <c r="GN699" s="31"/>
      <c r="GO699" s="31"/>
      <c r="GP699" s="31"/>
      <c r="GQ699" s="31"/>
      <c r="GR699" s="31"/>
      <c r="GS699" s="31"/>
      <c r="GT699" s="31"/>
      <c r="GU699" s="31"/>
      <c r="GV699" s="31"/>
      <c r="GW699" s="31"/>
      <c r="GX699" s="31"/>
      <c r="GY699" s="31"/>
      <c r="GZ699" s="31"/>
      <c r="HA699" s="31"/>
      <c r="HB699" s="31"/>
      <c r="HC699" s="31"/>
      <c r="HD699" s="31"/>
      <c r="HE699" s="31"/>
      <c r="HF699" s="31"/>
      <c r="HG699" s="31"/>
      <c r="HH699" s="31"/>
      <c r="HI699" s="31"/>
      <c r="HJ699" s="31"/>
      <c r="HK699" s="31"/>
      <c r="HL699" s="31"/>
      <c r="HM699" s="31"/>
      <c r="HN699" s="31"/>
      <c r="HO699" s="31"/>
      <c r="HP699" s="31"/>
      <c r="HQ699" s="31"/>
      <c r="HR699" s="31"/>
      <c r="HS699" s="31"/>
      <c r="HT699" s="31"/>
      <c r="HU699" s="31"/>
      <c r="HV699" s="31"/>
      <c r="HW699" s="31"/>
      <c r="HX699" s="31"/>
      <c r="HY699" s="31"/>
      <c r="HZ699" s="31"/>
      <c r="IA699" s="31"/>
      <c r="IB699" s="31"/>
      <c r="IC699" s="31"/>
      <c r="ID699" s="31"/>
      <c r="IE699" s="31"/>
      <c r="IF699" s="31"/>
      <c r="IG699" s="31"/>
      <c r="IV699" s="68"/>
      <c r="XFD699" s="121"/>
    </row>
    <row r="700" spans="1:256 16384:16384" ht="49.8" hidden="1" customHeight="1" x14ac:dyDescent="0.25">
      <c r="A700" s="67">
        <f t="shared" si="14"/>
        <v>697</v>
      </c>
      <c r="B700" s="31" t="e">
        <f>VLOOKUP(R700,Háttér!B$9:G$20,6,0)</f>
        <v>#N/A</v>
      </c>
      <c r="C700" s="38"/>
      <c r="D700" s="32"/>
      <c r="E700" s="65"/>
      <c r="F700" s="33"/>
      <c r="G700" s="108"/>
      <c r="H700" s="69"/>
      <c r="I700" s="34"/>
      <c r="J700" s="34"/>
      <c r="K700" s="35"/>
      <c r="L700" s="35"/>
      <c r="M700" s="39"/>
      <c r="N700" s="52"/>
      <c r="O700" s="36"/>
      <c r="P700" s="31"/>
      <c r="Q700" s="55"/>
      <c r="R700" s="56"/>
      <c r="S700" s="56"/>
      <c r="T700" s="56"/>
      <c r="U700" s="57"/>
      <c r="V700" s="56"/>
      <c r="W700" s="56"/>
      <c r="X700" s="56"/>
      <c r="Y700" s="56"/>
      <c r="Z700" s="56"/>
      <c r="AA700" s="57"/>
      <c r="AB700" s="56"/>
      <c r="AC700" s="64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31"/>
      <c r="AW700" s="31"/>
      <c r="AX700" s="31"/>
      <c r="AY700" s="31"/>
      <c r="AZ700" s="31"/>
      <c r="BA700" s="31"/>
      <c r="BB700" s="31"/>
      <c r="BC700" s="31"/>
      <c r="BD700" s="31"/>
      <c r="BE700" s="31"/>
      <c r="BF700" s="31"/>
      <c r="BG700" s="31"/>
      <c r="BH700" s="31"/>
      <c r="BI700" s="31"/>
      <c r="BJ700" s="31"/>
      <c r="BK700" s="31"/>
      <c r="BL700" s="31"/>
      <c r="BM700" s="31"/>
      <c r="BN700" s="31"/>
      <c r="BO700" s="31"/>
      <c r="BP700" s="31"/>
      <c r="BQ700" s="31"/>
      <c r="BR700" s="31"/>
      <c r="BS700" s="31"/>
      <c r="BT700" s="31"/>
      <c r="BU700" s="31"/>
      <c r="BV700" s="31"/>
      <c r="BW700" s="31"/>
      <c r="BX700" s="31"/>
      <c r="BY700" s="31"/>
      <c r="BZ700" s="31"/>
      <c r="CA700" s="31"/>
      <c r="CB700" s="31"/>
      <c r="CC700" s="31"/>
      <c r="CD700" s="31"/>
      <c r="CE700" s="31"/>
      <c r="CF700" s="31"/>
      <c r="CG700" s="31"/>
      <c r="CH700" s="31"/>
      <c r="CI700" s="31"/>
      <c r="CJ700" s="31"/>
      <c r="CK700" s="31"/>
      <c r="CL700" s="31"/>
      <c r="CM700" s="31"/>
      <c r="CN700" s="31"/>
      <c r="CO700" s="31"/>
      <c r="CP700" s="31"/>
      <c r="CQ700" s="31"/>
      <c r="CR700" s="31"/>
      <c r="CS700" s="31"/>
      <c r="CT700" s="31"/>
      <c r="CU700" s="31"/>
      <c r="CV700" s="31"/>
      <c r="CW700" s="31"/>
      <c r="CX700" s="31"/>
      <c r="CY700" s="31"/>
      <c r="CZ700" s="31"/>
      <c r="DA700" s="31"/>
      <c r="DB700" s="31"/>
      <c r="DC700" s="31"/>
      <c r="DD700" s="31"/>
      <c r="DE700" s="31"/>
      <c r="DF700" s="31"/>
      <c r="DG700" s="31"/>
      <c r="DH700" s="31"/>
      <c r="DI700" s="31"/>
      <c r="DJ700" s="31"/>
      <c r="DK700" s="31"/>
      <c r="DL700" s="31"/>
      <c r="DM700" s="31"/>
      <c r="DN700" s="31"/>
      <c r="DO700" s="31"/>
      <c r="DP700" s="31"/>
      <c r="DQ700" s="31"/>
      <c r="DR700" s="31"/>
      <c r="DS700" s="31"/>
      <c r="DT700" s="31"/>
      <c r="DU700" s="31"/>
      <c r="DV700" s="31"/>
      <c r="DW700" s="31"/>
      <c r="DX700" s="31"/>
      <c r="DY700" s="31"/>
      <c r="DZ700" s="31"/>
      <c r="EA700" s="31"/>
      <c r="EB700" s="31"/>
      <c r="EC700" s="31"/>
      <c r="ED700" s="31"/>
      <c r="EE700" s="31"/>
      <c r="EF700" s="31"/>
      <c r="EG700" s="31"/>
      <c r="EH700" s="31"/>
      <c r="EI700" s="31"/>
      <c r="EJ700" s="31"/>
      <c r="EK700" s="31"/>
      <c r="EL700" s="31"/>
      <c r="EM700" s="31"/>
      <c r="EN700" s="31"/>
      <c r="EO700" s="31"/>
      <c r="EP700" s="31"/>
      <c r="EQ700" s="31"/>
      <c r="ER700" s="31"/>
      <c r="ES700" s="31"/>
      <c r="ET700" s="31"/>
      <c r="EU700" s="31"/>
      <c r="EV700" s="31"/>
      <c r="EW700" s="31"/>
      <c r="EX700" s="31"/>
      <c r="EY700" s="31"/>
      <c r="EZ700" s="31"/>
      <c r="FA700" s="31"/>
      <c r="FB700" s="31"/>
      <c r="FC700" s="31"/>
      <c r="FD700" s="31"/>
      <c r="FE700" s="31"/>
      <c r="FF700" s="31"/>
      <c r="FG700" s="31"/>
      <c r="FH700" s="31"/>
      <c r="FI700" s="31"/>
      <c r="FJ700" s="31"/>
      <c r="FK700" s="31"/>
      <c r="FL700" s="31"/>
      <c r="FM700" s="31"/>
      <c r="FN700" s="31"/>
      <c r="FO700" s="31"/>
      <c r="FP700" s="31"/>
      <c r="FQ700" s="31"/>
      <c r="FR700" s="31"/>
      <c r="FS700" s="31"/>
      <c r="FT700" s="31"/>
      <c r="FU700" s="31"/>
      <c r="FV700" s="31"/>
      <c r="FW700" s="31"/>
      <c r="FX700" s="31"/>
      <c r="FY700" s="31"/>
      <c r="FZ700" s="31"/>
      <c r="GA700" s="31"/>
      <c r="GB700" s="31"/>
      <c r="GC700" s="31"/>
      <c r="GD700" s="31"/>
      <c r="GE700" s="31"/>
      <c r="GF700" s="31"/>
      <c r="GG700" s="31"/>
      <c r="GH700" s="31"/>
      <c r="GI700" s="31"/>
      <c r="GJ700" s="31"/>
      <c r="GK700" s="31"/>
      <c r="GL700" s="31"/>
      <c r="GM700" s="31"/>
      <c r="GN700" s="31"/>
      <c r="GO700" s="31"/>
      <c r="GP700" s="31"/>
      <c r="GQ700" s="31"/>
      <c r="GR700" s="31"/>
      <c r="GS700" s="31"/>
      <c r="GT700" s="31"/>
      <c r="GU700" s="31"/>
      <c r="GV700" s="31"/>
      <c r="GW700" s="31"/>
      <c r="GX700" s="31"/>
      <c r="GY700" s="31"/>
      <c r="GZ700" s="31"/>
      <c r="HA700" s="31"/>
      <c r="HB700" s="31"/>
      <c r="HC700" s="31"/>
      <c r="HD700" s="31"/>
      <c r="HE700" s="31"/>
      <c r="HF700" s="31"/>
      <c r="HG700" s="31"/>
      <c r="HH700" s="31"/>
      <c r="HI700" s="31"/>
      <c r="HJ700" s="31"/>
      <c r="HK700" s="31"/>
      <c r="HL700" s="31"/>
      <c r="HM700" s="31"/>
      <c r="HN700" s="31"/>
      <c r="HO700" s="31"/>
      <c r="HP700" s="31"/>
      <c r="HQ700" s="31"/>
      <c r="HR700" s="31"/>
      <c r="HS700" s="31"/>
      <c r="HT700" s="31"/>
      <c r="HU700" s="31"/>
      <c r="HV700" s="31"/>
      <c r="HW700" s="31"/>
      <c r="HX700" s="31"/>
      <c r="HY700" s="31"/>
      <c r="HZ700" s="31"/>
      <c r="IA700" s="31"/>
      <c r="IB700" s="31"/>
      <c r="IC700" s="31"/>
      <c r="ID700" s="31"/>
      <c r="IE700" s="31"/>
      <c r="IF700" s="31"/>
      <c r="IG700" s="31"/>
      <c r="IV700" s="68"/>
      <c r="XFD700" s="121"/>
    </row>
    <row r="701" spans="1:256 16384:16384" ht="49.8" hidden="1" customHeight="1" x14ac:dyDescent="0.25">
      <c r="A701" s="67">
        <f t="shared" si="14"/>
        <v>698</v>
      </c>
      <c r="B701" s="31" t="e">
        <f>VLOOKUP(R701,Háttér!B$9:G$20,6,0)</f>
        <v>#N/A</v>
      </c>
      <c r="C701" s="38"/>
      <c r="D701" s="32"/>
      <c r="E701" s="65"/>
      <c r="F701" s="33"/>
      <c r="G701" s="108"/>
      <c r="H701" s="69"/>
      <c r="I701" s="34"/>
      <c r="J701" s="34"/>
      <c r="K701" s="35"/>
      <c r="L701" s="35"/>
      <c r="M701" s="39"/>
      <c r="N701" s="52"/>
      <c r="O701" s="36"/>
      <c r="P701" s="31"/>
      <c r="Q701" s="55"/>
      <c r="R701" s="56"/>
      <c r="S701" s="56"/>
      <c r="T701" s="56"/>
      <c r="U701" s="57"/>
      <c r="V701" s="56"/>
      <c r="W701" s="56"/>
      <c r="X701" s="56"/>
      <c r="Y701" s="56"/>
      <c r="Z701" s="56"/>
      <c r="AA701" s="57"/>
      <c r="AB701" s="60"/>
      <c r="AC701" s="64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31"/>
      <c r="AW701" s="31"/>
      <c r="AX701" s="31"/>
      <c r="AY701" s="31"/>
      <c r="AZ701" s="31"/>
      <c r="BA701" s="31"/>
      <c r="BB701" s="31"/>
      <c r="BC701" s="31"/>
      <c r="BD701" s="31"/>
      <c r="BE701" s="31"/>
      <c r="BF701" s="31"/>
      <c r="BG701" s="31"/>
      <c r="BH701" s="31"/>
      <c r="BI701" s="31"/>
      <c r="BJ701" s="31"/>
      <c r="BK701" s="31"/>
      <c r="BL701" s="31"/>
      <c r="BM701" s="31"/>
      <c r="BN701" s="31"/>
      <c r="BO701" s="31"/>
      <c r="BP701" s="31"/>
      <c r="BQ701" s="31"/>
      <c r="BR701" s="31"/>
      <c r="BS701" s="31"/>
      <c r="BT701" s="31"/>
      <c r="BU701" s="31"/>
      <c r="BV701" s="31"/>
      <c r="BW701" s="31"/>
      <c r="BX701" s="31"/>
      <c r="BY701" s="31"/>
      <c r="BZ701" s="31"/>
      <c r="CA701" s="31"/>
      <c r="CB701" s="31"/>
      <c r="CC701" s="31"/>
      <c r="CD701" s="31"/>
      <c r="CE701" s="31"/>
      <c r="CF701" s="31"/>
      <c r="CG701" s="31"/>
      <c r="CH701" s="31"/>
      <c r="CI701" s="31"/>
      <c r="CJ701" s="31"/>
      <c r="CK701" s="31"/>
      <c r="CL701" s="31"/>
      <c r="CM701" s="31"/>
      <c r="CN701" s="31"/>
      <c r="CO701" s="31"/>
      <c r="CP701" s="31"/>
      <c r="CQ701" s="31"/>
      <c r="CR701" s="31"/>
      <c r="CS701" s="31"/>
      <c r="CT701" s="31"/>
      <c r="CU701" s="31"/>
      <c r="CV701" s="31"/>
      <c r="CW701" s="31"/>
      <c r="CX701" s="31"/>
      <c r="CY701" s="31"/>
      <c r="CZ701" s="31"/>
      <c r="DA701" s="31"/>
      <c r="DB701" s="31"/>
      <c r="DC701" s="31"/>
      <c r="DD701" s="31"/>
      <c r="DE701" s="31"/>
      <c r="DF701" s="31"/>
      <c r="DG701" s="31"/>
      <c r="DH701" s="31"/>
      <c r="DI701" s="31"/>
      <c r="DJ701" s="31"/>
      <c r="DK701" s="31"/>
      <c r="DL701" s="31"/>
      <c r="DM701" s="31"/>
      <c r="DN701" s="31"/>
      <c r="DO701" s="31"/>
      <c r="DP701" s="31"/>
      <c r="DQ701" s="31"/>
      <c r="DR701" s="31"/>
      <c r="DS701" s="31"/>
      <c r="DT701" s="31"/>
      <c r="DU701" s="31"/>
      <c r="DV701" s="31"/>
      <c r="DW701" s="31"/>
      <c r="DX701" s="31"/>
      <c r="DY701" s="31"/>
      <c r="DZ701" s="31"/>
      <c r="EA701" s="31"/>
      <c r="EB701" s="31"/>
      <c r="EC701" s="31"/>
      <c r="ED701" s="31"/>
      <c r="EE701" s="31"/>
      <c r="EF701" s="31"/>
      <c r="EG701" s="31"/>
      <c r="EH701" s="31"/>
      <c r="EI701" s="31"/>
      <c r="EJ701" s="31"/>
      <c r="EK701" s="31"/>
      <c r="EL701" s="31"/>
      <c r="EM701" s="31"/>
      <c r="EN701" s="31"/>
      <c r="EO701" s="31"/>
      <c r="EP701" s="31"/>
      <c r="EQ701" s="31"/>
      <c r="ER701" s="31"/>
      <c r="ES701" s="31"/>
      <c r="ET701" s="31"/>
      <c r="EU701" s="31"/>
      <c r="EV701" s="31"/>
      <c r="EW701" s="31"/>
      <c r="EX701" s="31"/>
      <c r="EY701" s="31"/>
      <c r="EZ701" s="31"/>
      <c r="FA701" s="31"/>
      <c r="FB701" s="31"/>
      <c r="FC701" s="31"/>
      <c r="FD701" s="31"/>
      <c r="FE701" s="31"/>
      <c r="FF701" s="31"/>
      <c r="FG701" s="31"/>
      <c r="FH701" s="31"/>
      <c r="FI701" s="31"/>
      <c r="FJ701" s="31"/>
      <c r="FK701" s="31"/>
      <c r="FL701" s="31"/>
      <c r="FM701" s="31"/>
      <c r="FN701" s="31"/>
      <c r="FO701" s="31"/>
      <c r="FP701" s="31"/>
      <c r="FQ701" s="31"/>
      <c r="FR701" s="31"/>
      <c r="FS701" s="31"/>
      <c r="FT701" s="31"/>
      <c r="FU701" s="31"/>
      <c r="FV701" s="31"/>
      <c r="FW701" s="31"/>
      <c r="FX701" s="31"/>
      <c r="FY701" s="31"/>
      <c r="FZ701" s="31"/>
      <c r="GA701" s="31"/>
      <c r="GB701" s="31"/>
      <c r="GC701" s="31"/>
      <c r="GD701" s="31"/>
      <c r="GE701" s="31"/>
      <c r="GF701" s="31"/>
      <c r="GG701" s="31"/>
      <c r="GH701" s="31"/>
      <c r="GI701" s="31"/>
      <c r="GJ701" s="31"/>
      <c r="GK701" s="31"/>
      <c r="GL701" s="31"/>
      <c r="GM701" s="31"/>
      <c r="GN701" s="31"/>
      <c r="GO701" s="31"/>
      <c r="GP701" s="31"/>
      <c r="GQ701" s="31"/>
      <c r="GR701" s="31"/>
      <c r="GS701" s="31"/>
      <c r="GT701" s="31"/>
      <c r="GU701" s="31"/>
      <c r="GV701" s="31"/>
      <c r="GW701" s="31"/>
      <c r="GX701" s="31"/>
      <c r="GY701" s="31"/>
      <c r="GZ701" s="31"/>
      <c r="HA701" s="31"/>
      <c r="HB701" s="31"/>
      <c r="HC701" s="31"/>
      <c r="HD701" s="31"/>
      <c r="HE701" s="31"/>
      <c r="HF701" s="31"/>
      <c r="HG701" s="31"/>
      <c r="HH701" s="31"/>
      <c r="HI701" s="31"/>
      <c r="HJ701" s="31"/>
      <c r="HK701" s="31"/>
      <c r="HL701" s="31"/>
      <c r="HM701" s="31"/>
      <c r="HN701" s="31"/>
      <c r="HO701" s="31"/>
      <c r="HP701" s="31"/>
      <c r="HQ701" s="31"/>
      <c r="HR701" s="31"/>
      <c r="HS701" s="31"/>
      <c r="HT701" s="31"/>
      <c r="HU701" s="31"/>
      <c r="HV701" s="31"/>
      <c r="HW701" s="31"/>
      <c r="HX701" s="31"/>
      <c r="HY701" s="31"/>
      <c r="HZ701" s="31"/>
      <c r="IA701" s="31"/>
      <c r="IB701" s="31"/>
      <c r="IC701" s="31"/>
      <c r="ID701" s="31"/>
      <c r="IE701" s="31"/>
      <c r="IF701" s="31"/>
      <c r="IG701" s="31"/>
      <c r="IV701" s="68"/>
      <c r="XFD701" s="121"/>
    </row>
    <row r="702" spans="1:256 16384:16384" ht="49.8" hidden="1" customHeight="1" x14ac:dyDescent="0.25">
      <c r="A702" s="67">
        <f t="shared" si="14"/>
        <v>699</v>
      </c>
      <c r="B702" s="31" t="e">
        <f>VLOOKUP(R702,Háttér!B$9:G$20,6,0)</f>
        <v>#N/A</v>
      </c>
      <c r="C702" s="38"/>
      <c r="D702" s="32"/>
      <c r="E702" s="65"/>
      <c r="F702" s="33"/>
      <c r="G702" s="108"/>
      <c r="H702" s="69"/>
      <c r="I702" s="34"/>
      <c r="J702" s="34"/>
      <c r="K702" s="35"/>
      <c r="L702" s="35"/>
      <c r="M702" s="39"/>
      <c r="N702" s="52"/>
      <c r="O702" s="36"/>
      <c r="P702" s="31"/>
      <c r="Q702" s="55"/>
      <c r="R702" s="56"/>
      <c r="S702" s="56"/>
      <c r="T702" s="56"/>
      <c r="U702" s="57"/>
      <c r="V702" s="56"/>
      <c r="W702" s="56"/>
      <c r="X702" s="56"/>
      <c r="Y702" s="56"/>
      <c r="Z702" s="56"/>
      <c r="AA702" s="57"/>
      <c r="AB702" s="56"/>
      <c r="AC702" s="64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31"/>
      <c r="AW702" s="31"/>
      <c r="AX702" s="31"/>
      <c r="AY702" s="31"/>
      <c r="AZ702" s="31"/>
      <c r="BA702" s="31"/>
      <c r="BB702" s="31"/>
      <c r="BC702" s="31"/>
      <c r="BD702" s="31"/>
      <c r="BE702" s="31"/>
      <c r="BF702" s="31"/>
      <c r="BG702" s="31"/>
      <c r="BH702" s="31"/>
      <c r="BI702" s="31"/>
      <c r="BJ702" s="31"/>
      <c r="BK702" s="31"/>
      <c r="BL702" s="31"/>
      <c r="BM702" s="31"/>
      <c r="BN702" s="31"/>
      <c r="BO702" s="31"/>
      <c r="BP702" s="31"/>
      <c r="BQ702" s="31"/>
      <c r="BR702" s="31"/>
      <c r="BS702" s="31"/>
      <c r="BT702" s="31"/>
      <c r="BU702" s="31"/>
      <c r="BV702" s="31"/>
      <c r="BW702" s="31"/>
      <c r="BX702" s="31"/>
      <c r="BY702" s="31"/>
      <c r="BZ702" s="31"/>
      <c r="CA702" s="31"/>
      <c r="CB702" s="31"/>
      <c r="CC702" s="31"/>
      <c r="CD702" s="31"/>
      <c r="CE702" s="31"/>
      <c r="CF702" s="31"/>
      <c r="CG702" s="31"/>
      <c r="CH702" s="31"/>
      <c r="CI702" s="31"/>
      <c r="CJ702" s="31"/>
      <c r="CK702" s="31"/>
      <c r="CL702" s="31"/>
      <c r="CM702" s="31"/>
      <c r="CN702" s="31"/>
      <c r="CO702" s="31"/>
      <c r="CP702" s="31"/>
      <c r="CQ702" s="31"/>
      <c r="CR702" s="31"/>
      <c r="CS702" s="31"/>
      <c r="CT702" s="31"/>
      <c r="CU702" s="31"/>
      <c r="CV702" s="31"/>
      <c r="CW702" s="31"/>
      <c r="CX702" s="31"/>
      <c r="CY702" s="31"/>
      <c r="CZ702" s="31"/>
      <c r="DA702" s="31"/>
      <c r="DB702" s="31"/>
      <c r="DC702" s="31"/>
      <c r="DD702" s="31"/>
      <c r="DE702" s="31"/>
      <c r="DF702" s="31"/>
      <c r="DG702" s="31"/>
      <c r="DH702" s="31"/>
      <c r="DI702" s="31"/>
      <c r="DJ702" s="31"/>
      <c r="DK702" s="31"/>
      <c r="DL702" s="31"/>
      <c r="DM702" s="31"/>
      <c r="DN702" s="31"/>
      <c r="DO702" s="31"/>
      <c r="DP702" s="31"/>
      <c r="DQ702" s="31"/>
      <c r="DR702" s="31"/>
      <c r="DS702" s="31"/>
      <c r="DT702" s="31"/>
      <c r="DU702" s="31"/>
      <c r="DV702" s="31"/>
      <c r="DW702" s="31"/>
      <c r="DX702" s="31"/>
      <c r="DY702" s="31"/>
      <c r="DZ702" s="31"/>
      <c r="EA702" s="31"/>
      <c r="EB702" s="31"/>
      <c r="EC702" s="31"/>
      <c r="ED702" s="31"/>
      <c r="EE702" s="31"/>
      <c r="EF702" s="31"/>
      <c r="EG702" s="31"/>
      <c r="EH702" s="31"/>
      <c r="EI702" s="31"/>
      <c r="EJ702" s="31"/>
      <c r="EK702" s="31"/>
      <c r="EL702" s="31"/>
      <c r="EM702" s="31"/>
      <c r="EN702" s="31"/>
      <c r="EO702" s="31"/>
      <c r="EP702" s="31"/>
      <c r="EQ702" s="31"/>
      <c r="ER702" s="31"/>
      <c r="ES702" s="31"/>
      <c r="ET702" s="31"/>
      <c r="EU702" s="31"/>
      <c r="EV702" s="31"/>
      <c r="EW702" s="31"/>
      <c r="EX702" s="31"/>
      <c r="EY702" s="31"/>
      <c r="EZ702" s="31"/>
      <c r="FA702" s="31"/>
      <c r="FB702" s="31"/>
      <c r="FC702" s="31"/>
      <c r="FD702" s="31"/>
      <c r="FE702" s="31"/>
      <c r="FF702" s="31"/>
      <c r="FG702" s="31"/>
      <c r="FH702" s="31"/>
      <c r="FI702" s="31"/>
      <c r="FJ702" s="31"/>
      <c r="FK702" s="31"/>
      <c r="FL702" s="31"/>
      <c r="FM702" s="31"/>
      <c r="FN702" s="31"/>
      <c r="FO702" s="31"/>
      <c r="FP702" s="31"/>
      <c r="FQ702" s="31"/>
      <c r="FR702" s="31"/>
      <c r="FS702" s="31"/>
      <c r="FT702" s="31"/>
      <c r="FU702" s="31"/>
      <c r="FV702" s="31"/>
      <c r="FW702" s="31"/>
      <c r="FX702" s="31"/>
      <c r="FY702" s="31"/>
      <c r="FZ702" s="31"/>
      <c r="GA702" s="31"/>
      <c r="GB702" s="31"/>
      <c r="GC702" s="31"/>
      <c r="GD702" s="31"/>
      <c r="GE702" s="31"/>
      <c r="GF702" s="31"/>
      <c r="GG702" s="31"/>
      <c r="GH702" s="31"/>
      <c r="GI702" s="31"/>
      <c r="GJ702" s="31"/>
      <c r="GK702" s="31"/>
      <c r="GL702" s="31"/>
      <c r="GM702" s="31"/>
      <c r="GN702" s="31"/>
      <c r="GO702" s="31"/>
      <c r="GP702" s="31"/>
      <c r="GQ702" s="31"/>
      <c r="GR702" s="31"/>
      <c r="GS702" s="31"/>
      <c r="GT702" s="31"/>
      <c r="GU702" s="31"/>
      <c r="GV702" s="31"/>
      <c r="GW702" s="31"/>
      <c r="GX702" s="31"/>
      <c r="GY702" s="31"/>
      <c r="GZ702" s="31"/>
      <c r="HA702" s="31"/>
      <c r="HB702" s="31"/>
      <c r="HC702" s="31"/>
      <c r="HD702" s="31"/>
      <c r="HE702" s="31"/>
      <c r="HF702" s="31"/>
      <c r="HG702" s="31"/>
      <c r="HH702" s="31"/>
      <c r="HI702" s="31"/>
      <c r="HJ702" s="31"/>
      <c r="HK702" s="31"/>
      <c r="HL702" s="31"/>
      <c r="HM702" s="31"/>
      <c r="HN702" s="31"/>
      <c r="HO702" s="31"/>
      <c r="HP702" s="31"/>
      <c r="HQ702" s="31"/>
      <c r="HR702" s="31"/>
      <c r="HS702" s="31"/>
      <c r="HT702" s="31"/>
      <c r="HU702" s="31"/>
      <c r="HV702" s="31"/>
      <c r="HW702" s="31"/>
      <c r="HX702" s="31"/>
      <c r="HY702" s="31"/>
      <c r="HZ702" s="31"/>
      <c r="IA702" s="31"/>
      <c r="IB702" s="31"/>
      <c r="IC702" s="31"/>
      <c r="ID702" s="31"/>
      <c r="IE702" s="31"/>
      <c r="IF702" s="31"/>
      <c r="IG702" s="31"/>
      <c r="IV702" s="68"/>
      <c r="XFD702" s="121"/>
    </row>
    <row r="703" spans="1:256 16384:16384" ht="49.8" hidden="1" customHeight="1" x14ac:dyDescent="0.25">
      <c r="A703" s="67">
        <f t="shared" si="14"/>
        <v>700</v>
      </c>
      <c r="B703" s="31" t="e">
        <f>VLOOKUP(R703,Háttér!B$9:G$20,6,0)</f>
        <v>#N/A</v>
      </c>
      <c r="C703" s="38"/>
      <c r="D703" s="32"/>
      <c r="E703" s="65"/>
      <c r="F703" s="33"/>
      <c r="G703" s="108"/>
      <c r="H703" s="69"/>
      <c r="I703" s="34"/>
      <c r="J703" s="34"/>
      <c r="K703" s="35"/>
      <c r="L703" s="35"/>
      <c r="M703" s="39"/>
      <c r="N703" s="52"/>
      <c r="O703" s="36"/>
      <c r="P703" s="31"/>
      <c r="Q703" s="55"/>
      <c r="R703" s="56"/>
      <c r="S703" s="56"/>
      <c r="T703" s="56"/>
      <c r="U703" s="57"/>
      <c r="V703" s="56"/>
      <c r="W703" s="56"/>
      <c r="X703" s="56"/>
      <c r="Y703" s="56"/>
      <c r="Z703" s="56"/>
      <c r="AA703" s="57"/>
      <c r="AB703" s="56"/>
      <c r="AC703" s="64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31"/>
      <c r="AW703" s="31"/>
      <c r="AX703" s="31"/>
      <c r="AY703" s="31"/>
      <c r="AZ703" s="31"/>
      <c r="BA703" s="31"/>
      <c r="BB703" s="31"/>
      <c r="BC703" s="31"/>
      <c r="BD703" s="31"/>
      <c r="BE703" s="31"/>
      <c r="BF703" s="31"/>
      <c r="BG703" s="31"/>
      <c r="BH703" s="31"/>
      <c r="BI703" s="31"/>
      <c r="BJ703" s="31"/>
      <c r="BK703" s="31"/>
      <c r="BL703" s="31"/>
      <c r="BM703" s="31"/>
      <c r="BN703" s="31"/>
      <c r="BO703" s="31"/>
      <c r="BP703" s="31"/>
      <c r="BQ703" s="31"/>
      <c r="BR703" s="31"/>
      <c r="BS703" s="31"/>
      <c r="BT703" s="31"/>
      <c r="BU703" s="31"/>
      <c r="BV703" s="31"/>
      <c r="BW703" s="31"/>
      <c r="BX703" s="31"/>
      <c r="BY703" s="31"/>
      <c r="BZ703" s="31"/>
      <c r="CA703" s="31"/>
      <c r="CB703" s="31"/>
      <c r="CC703" s="31"/>
      <c r="CD703" s="31"/>
      <c r="CE703" s="31"/>
      <c r="CF703" s="31"/>
      <c r="CG703" s="31"/>
      <c r="CH703" s="31"/>
      <c r="CI703" s="31"/>
      <c r="CJ703" s="31"/>
      <c r="CK703" s="31"/>
      <c r="CL703" s="31"/>
      <c r="CM703" s="31"/>
      <c r="CN703" s="31"/>
      <c r="CO703" s="31"/>
      <c r="CP703" s="31"/>
      <c r="CQ703" s="31"/>
      <c r="CR703" s="31"/>
      <c r="CS703" s="31"/>
      <c r="CT703" s="31"/>
      <c r="CU703" s="31"/>
      <c r="CV703" s="31"/>
      <c r="CW703" s="31"/>
      <c r="CX703" s="31"/>
      <c r="CY703" s="31"/>
      <c r="CZ703" s="31"/>
      <c r="DA703" s="31"/>
      <c r="DB703" s="31"/>
      <c r="DC703" s="31"/>
      <c r="DD703" s="31"/>
      <c r="DE703" s="31"/>
      <c r="DF703" s="31"/>
      <c r="DG703" s="31"/>
      <c r="DH703" s="31"/>
      <c r="DI703" s="31"/>
      <c r="DJ703" s="31"/>
      <c r="DK703" s="31"/>
      <c r="DL703" s="31"/>
      <c r="DM703" s="31"/>
      <c r="DN703" s="31"/>
      <c r="DO703" s="31"/>
      <c r="DP703" s="31"/>
      <c r="DQ703" s="31"/>
      <c r="DR703" s="31"/>
      <c r="DS703" s="31"/>
      <c r="DT703" s="31"/>
      <c r="DU703" s="31"/>
      <c r="DV703" s="31"/>
      <c r="DW703" s="31"/>
      <c r="DX703" s="31"/>
      <c r="DY703" s="31"/>
      <c r="DZ703" s="31"/>
      <c r="EA703" s="31"/>
      <c r="EB703" s="31"/>
      <c r="EC703" s="31"/>
      <c r="ED703" s="31"/>
      <c r="EE703" s="31"/>
      <c r="EF703" s="31"/>
      <c r="EG703" s="31"/>
      <c r="EH703" s="31"/>
      <c r="EI703" s="31"/>
      <c r="EJ703" s="31"/>
      <c r="EK703" s="31"/>
      <c r="EL703" s="31"/>
      <c r="EM703" s="31"/>
      <c r="EN703" s="31"/>
      <c r="EO703" s="31"/>
      <c r="EP703" s="31"/>
      <c r="EQ703" s="31"/>
      <c r="ER703" s="31"/>
      <c r="ES703" s="31"/>
      <c r="ET703" s="31"/>
      <c r="EU703" s="31"/>
      <c r="EV703" s="31"/>
      <c r="EW703" s="31"/>
      <c r="EX703" s="31"/>
      <c r="EY703" s="31"/>
      <c r="EZ703" s="31"/>
      <c r="FA703" s="31"/>
      <c r="FB703" s="31"/>
      <c r="FC703" s="31"/>
      <c r="FD703" s="31"/>
      <c r="FE703" s="31"/>
      <c r="FF703" s="31"/>
      <c r="FG703" s="31"/>
      <c r="FH703" s="31"/>
      <c r="FI703" s="31"/>
      <c r="FJ703" s="31"/>
      <c r="FK703" s="31"/>
      <c r="FL703" s="31"/>
      <c r="FM703" s="31"/>
      <c r="FN703" s="31"/>
      <c r="FO703" s="31"/>
      <c r="FP703" s="31"/>
      <c r="FQ703" s="31"/>
      <c r="FR703" s="31"/>
      <c r="FS703" s="31"/>
      <c r="FT703" s="31"/>
      <c r="FU703" s="31"/>
      <c r="FV703" s="31"/>
      <c r="FW703" s="31"/>
      <c r="FX703" s="31"/>
      <c r="FY703" s="31"/>
      <c r="FZ703" s="31"/>
      <c r="GA703" s="31"/>
      <c r="GB703" s="31"/>
      <c r="GC703" s="31"/>
      <c r="GD703" s="31"/>
      <c r="GE703" s="31"/>
      <c r="GF703" s="31"/>
      <c r="GG703" s="31"/>
      <c r="GH703" s="31"/>
      <c r="GI703" s="31"/>
      <c r="GJ703" s="31"/>
      <c r="GK703" s="31"/>
      <c r="GL703" s="31"/>
      <c r="GM703" s="31"/>
      <c r="GN703" s="31"/>
      <c r="GO703" s="31"/>
      <c r="GP703" s="31"/>
      <c r="GQ703" s="31"/>
      <c r="GR703" s="31"/>
      <c r="GS703" s="31"/>
      <c r="GT703" s="31"/>
      <c r="GU703" s="31"/>
      <c r="GV703" s="31"/>
      <c r="GW703" s="31"/>
      <c r="GX703" s="31"/>
      <c r="GY703" s="31"/>
      <c r="GZ703" s="31"/>
      <c r="HA703" s="31"/>
      <c r="HB703" s="31"/>
      <c r="HC703" s="31"/>
      <c r="HD703" s="31"/>
      <c r="HE703" s="31"/>
      <c r="HF703" s="31"/>
      <c r="HG703" s="31"/>
      <c r="HH703" s="31"/>
      <c r="HI703" s="31"/>
      <c r="HJ703" s="31"/>
      <c r="HK703" s="31"/>
      <c r="HL703" s="31"/>
      <c r="HM703" s="31"/>
      <c r="HN703" s="31"/>
      <c r="HO703" s="31"/>
      <c r="HP703" s="31"/>
      <c r="HQ703" s="31"/>
      <c r="HR703" s="31"/>
      <c r="HS703" s="31"/>
      <c r="HT703" s="31"/>
      <c r="HU703" s="31"/>
      <c r="HV703" s="31"/>
      <c r="HW703" s="31"/>
      <c r="HX703" s="31"/>
      <c r="HY703" s="31"/>
      <c r="HZ703" s="31"/>
      <c r="IA703" s="31"/>
      <c r="IB703" s="31"/>
      <c r="IC703" s="31"/>
      <c r="ID703" s="31"/>
      <c r="IE703" s="31"/>
      <c r="IF703" s="31"/>
      <c r="IG703" s="31"/>
      <c r="IV703" s="68"/>
      <c r="XFD703" s="121"/>
    </row>
    <row r="704" spans="1:256 16384:16384" ht="49.8" hidden="1" customHeight="1" x14ac:dyDescent="0.25">
      <c r="A704" s="67">
        <f t="shared" si="14"/>
        <v>701</v>
      </c>
      <c r="B704" s="31" t="e">
        <f>VLOOKUP(R704,Háttér!B$9:G$20,6,0)</f>
        <v>#N/A</v>
      </c>
      <c r="C704" s="38"/>
      <c r="D704" s="32"/>
      <c r="E704" s="65"/>
      <c r="F704" s="33"/>
      <c r="G704" s="108"/>
      <c r="H704" s="69"/>
      <c r="I704" s="34"/>
      <c r="J704" s="34"/>
      <c r="K704" s="35"/>
      <c r="L704" s="35"/>
      <c r="M704" s="39"/>
      <c r="N704" s="52"/>
      <c r="O704" s="36"/>
      <c r="P704" s="31"/>
      <c r="Q704" s="55"/>
      <c r="R704" s="56"/>
      <c r="S704" s="56"/>
      <c r="T704" s="56"/>
      <c r="U704" s="57"/>
      <c r="V704" s="56"/>
      <c r="W704" s="56"/>
      <c r="X704" s="56"/>
      <c r="Y704" s="56"/>
      <c r="Z704" s="56"/>
      <c r="AA704" s="57"/>
      <c r="AB704" s="56"/>
      <c r="AC704" s="64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31"/>
      <c r="AW704" s="31"/>
      <c r="AX704" s="31"/>
      <c r="AY704" s="31"/>
      <c r="AZ704" s="31"/>
      <c r="BA704" s="31"/>
      <c r="BB704" s="31"/>
      <c r="BC704" s="31"/>
      <c r="BD704" s="31"/>
      <c r="BE704" s="31"/>
      <c r="BF704" s="31"/>
      <c r="BG704" s="31"/>
      <c r="BH704" s="31"/>
      <c r="BI704" s="31"/>
      <c r="BJ704" s="31"/>
      <c r="BK704" s="31"/>
      <c r="BL704" s="31"/>
      <c r="BM704" s="31"/>
      <c r="BN704" s="31"/>
      <c r="BO704" s="31"/>
      <c r="BP704" s="31"/>
      <c r="BQ704" s="31"/>
      <c r="BR704" s="31"/>
      <c r="BS704" s="31"/>
      <c r="BT704" s="31"/>
      <c r="BU704" s="31"/>
      <c r="BV704" s="31"/>
      <c r="BW704" s="31"/>
      <c r="BX704" s="31"/>
      <c r="BY704" s="31"/>
      <c r="BZ704" s="31"/>
      <c r="CA704" s="31"/>
      <c r="CB704" s="31"/>
      <c r="CC704" s="31"/>
      <c r="CD704" s="31"/>
      <c r="CE704" s="31"/>
      <c r="CF704" s="31"/>
      <c r="CG704" s="31"/>
      <c r="CH704" s="31"/>
      <c r="CI704" s="31"/>
      <c r="CJ704" s="31"/>
      <c r="CK704" s="31"/>
      <c r="CL704" s="31"/>
      <c r="CM704" s="31"/>
      <c r="CN704" s="31"/>
      <c r="CO704" s="31"/>
      <c r="CP704" s="31"/>
      <c r="CQ704" s="31"/>
      <c r="CR704" s="31"/>
      <c r="CS704" s="31"/>
      <c r="CT704" s="31"/>
      <c r="CU704" s="31"/>
      <c r="CV704" s="31"/>
      <c r="CW704" s="31"/>
      <c r="CX704" s="31"/>
      <c r="CY704" s="31"/>
      <c r="CZ704" s="31"/>
      <c r="DA704" s="31"/>
      <c r="DB704" s="31"/>
      <c r="DC704" s="31"/>
      <c r="DD704" s="31"/>
      <c r="DE704" s="31"/>
      <c r="DF704" s="31"/>
      <c r="DG704" s="31"/>
      <c r="DH704" s="31"/>
      <c r="DI704" s="31"/>
      <c r="DJ704" s="31"/>
      <c r="DK704" s="31"/>
      <c r="DL704" s="31"/>
      <c r="DM704" s="31"/>
      <c r="DN704" s="31"/>
      <c r="DO704" s="31"/>
      <c r="DP704" s="31"/>
      <c r="DQ704" s="31"/>
      <c r="DR704" s="31"/>
      <c r="DS704" s="31"/>
      <c r="DT704" s="31"/>
      <c r="DU704" s="31"/>
      <c r="DV704" s="31"/>
      <c r="DW704" s="31"/>
      <c r="DX704" s="31"/>
      <c r="DY704" s="31"/>
      <c r="DZ704" s="31"/>
      <c r="EA704" s="31"/>
      <c r="EB704" s="31"/>
      <c r="EC704" s="31"/>
      <c r="ED704" s="31"/>
      <c r="EE704" s="31"/>
      <c r="EF704" s="31"/>
      <c r="EG704" s="31"/>
      <c r="EH704" s="31"/>
      <c r="EI704" s="31"/>
      <c r="EJ704" s="31"/>
      <c r="EK704" s="31"/>
      <c r="EL704" s="31"/>
      <c r="EM704" s="31"/>
      <c r="EN704" s="31"/>
      <c r="EO704" s="31"/>
      <c r="EP704" s="31"/>
      <c r="EQ704" s="31"/>
      <c r="ER704" s="31"/>
      <c r="ES704" s="31"/>
      <c r="ET704" s="31"/>
      <c r="EU704" s="31"/>
      <c r="EV704" s="31"/>
      <c r="EW704" s="31"/>
      <c r="EX704" s="31"/>
      <c r="EY704" s="31"/>
      <c r="EZ704" s="31"/>
      <c r="FA704" s="31"/>
      <c r="FB704" s="31"/>
      <c r="FC704" s="31"/>
      <c r="FD704" s="31"/>
      <c r="FE704" s="31"/>
      <c r="FF704" s="31"/>
      <c r="FG704" s="31"/>
      <c r="FH704" s="31"/>
      <c r="FI704" s="31"/>
      <c r="FJ704" s="31"/>
      <c r="FK704" s="31"/>
      <c r="FL704" s="31"/>
      <c r="FM704" s="31"/>
      <c r="FN704" s="31"/>
      <c r="FO704" s="31"/>
      <c r="FP704" s="31"/>
      <c r="FQ704" s="31"/>
      <c r="FR704" s="31"/>
      <c r="FS704" s="31"/>
      <c r="FT704" s="31"/>
      <c r="FU704" s="31"/>
      <c r="FV704" s="31"/>
      <c r="FW704" s="31"/>
      <c r="FX704" s="31"/>
      <c r="FY704" s="31"/>
      <c r="FZ704" s="31"/>
      <c r="GA704" s="31"/>
      <c r="GB704" s="31"/>
      <c r="GC704" s="31"/>
      <c r="GD704" s="31"/>
      <c r="GE704" s="31"/>
      <c r="GF704" s="31"/>
      <c r="GG704" s="31"/>
      <c r="GH704" s="31"/>
      <c r="GI704" s="31"/>
      <c r="GJ704" s="31"/>
      <c r="GK704" s="31"/>
      <c r="GL704" s="31"/>
      <c r="GM704" s="31"/>
      <c r="GN704" s="31"/>
      <c r="GO704" s="31"/>
      <c r="GP704" s="31"/>
      <c r="GQ704" s="31"/>
      <c r="GR704" s="31"/>
      <c r="GS704" s="31"/>
      <c r="GT704" s="31"/>
      <c r="GU704" s="31"/>
      <c r="GV704" s="31"/>
      <c r="GW704" s="31"/>
      <c r="GX704" s="31"/>
      <c r="GY704" s="31"/>
      <c r="GZ704" s="31"/>
      <c r="HA704" s="31"/>
      <c r="HB704" s="31"/>
      <c r="HC704" s="31"/>
      <c r="HD704" s="31"/>
      <c r="HE704" s="31"/>
      <c r="HF704" s="31"/>
      <c r="HG704" s="31"/>
      <c r="HH704" s="31"/>
      <c r="HI704" s="31"/>
      <c r="HJ704" s="31"/>
      <c r="HK704" s="31"/>
      <c r="HL704" s="31"/>
      <c r="HM704" s="31"/>
      <c r="HN704" s="31"/>
      <c r="HO704" s="31"/>
      <c r="HP704" s="31"/>
      <c r="HQ704" s="31"/>
      <c r="HR704" s="31"/>
      <c r="HS704" s="31"/>
      <c r="HT704" s="31"/>
      <c r="HU704" s="31"/>
      <c r="HV704" s="31"/>
      <c r="HW704" s="31"/>
      <c r="HX704" s="31"/>
      <c r="HY704" s="31"/>
      <c r="HZ704" s="31"/>
      <c r="IA704" s="31"/>
      <c r="IB704" s="31"/>
      <c r="IC704" s="31"/>
      <c r="ID704" s="31"/>
      <c r="IE704" s="31"/>
      <c r="IF704" s="31"/>
      <c r="IG704" s="31"/>
      <c r="IV704" s="68"/>
      <c r="XFD704" s="121"/>
    </row>
    <row r="705" spans="1:256 16384:16384" ht="49.8" hidden="1" customHeight="1" x14ac:dyDescent="0.25">
      <c r="A705" s="67">
        <f t="shared" si="14"/>
        <v>702</v>
      </c>
      <c r="B705" s="31" t="e">
        <f>VLOOKUP(R705,Háttér!B$9:G$20,6,0)</f>
        <v>#N/A</v>
      </c>
      <c r="C705" s="38"/>
      <c r="D705" s="32"/>
      <c r="E705" s="65"/>
      <c r="F705" s="33"/>
      <c r="G705" s="108"/>
      <c r="H705" s="69"/>
      <c r="I705" s="34"/>
      <c r="J705" s="34"/>
      <c r="K705" s="35"/>
      <c r="L705" s="35"/>
      <c r="M705" s="39"/>
      <c r="N705" s="52"/>
      <c r="O705" s="36"/>
      <c r="P705" s="31"/>
      <c r="Q705" s="55"/>
      <c r="R705" s="56"/>
      <c r="S705" s="56"/>
      <c r="T705" s="56"/>
      <c r="U705" s="57"/>
      <c r="V705" s="56"/>
      <c r="W705" s="56"/>
      <c r="X705" s="56"/>
      <c r="Y705" s="56"/>
      <c r="Z705" s="56"/>
      <c r="AA705" s="57"/>
      <c r="AB705" s="56"/>
      <c r="AC705" s="64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31"/>
      <c r="AW705" s="31"/>
      <c r="AX705" s="31"/>
      <c r="AY705" s="31"/>
      <c r="AZ705" s="31"/>
      <c r="BA705" s="31"/>
      <c r="BB705" s="31"/>
      <c r="BC705" s="31"/>
      <c r="BD705" s="31"/>
      <c r="BE705" s="31"/>
      <c r="BF705" s="31"/>
      <c r="BG705" s="31"/>
      <c r="BH705" s="31"/>
      <c r="BI705" s="31"/>
      <c r="BJ705" s="31"/>
      <c r="BK705" s="31"/>
      <c r="BL705" s="31"/>
      <c r="BM705" s="31"/>
      <c r="BN705" s="31"/>
      <c r="BO705" s="31"/>
      <c r="BP705" s="31"/>
      <c r="BQ705" s="31"/>
      <c r="BR705" s="31"/>
      <c r="BS705" s="31"/>
      <c r="BT705" s="31"/>
      <c r="BU705" s="31"/>
      <c r="BV705" s="31"/>
      <c r="BW705" s="31"/>
      <c r="BX705" s="31"/>
      <c r="BY705" s="31"/>
      <c r="BZ705" s="31"/>
      <c r="CA705" s="31"/>
      <c r="CB705" s="31"/>
      <c r="CC705" s="31"/>
      <c r="CD705" s="31"/>
      <c r="CE705" s="31"/>
      <c r="CF705" s="31"/>
      <c r="CG705" s="31"/>
      <c r="CH705" s="31"/>
      <c r="CI705" s="31"/>
      <c r="CJ705" s="31"/>
      <c r="CK705" s="31"/>
      <c r="CL705" s="31"/>
      <c r="CM705" s="31"/>
      <c r="CN705" s="31"/>
      <c r="CO705" s="31"/>
      <c r="CP705" s="31"/>
      <c r="CQ705" s="31"/>
      <c r="CR705" s="31"/>
      <c r="CS705" s="31"/>
      <c r="CT705" s="31"/>
      <c r="CU705" s="31"/>
      <c r="CV705" s="31"/>
      <c r="CW705" s="31"/>
      <c r="CX705" s="31"/>
      <c r="CY705" s="31"/>
      <c r="CZ705" s="31"/>
      <c r="DA705" s="31"/>
      <c r="DB705" s="31"/>
      <c r="DC705" s="31"/>
      <c r="DD705" s="31"/>
      <c r="DE705" s="31"/>
      <c r="DF705" s="31"/>
      <c r="DG705" s="31"/>
      <c r="DH705" s="31"/>
      <c r="DI705" s="31"/>
      <c r="DJ705" s="31"/>
      <c r="DK705" s="31"/>
      <c r="DL705" s="31"/>
      <c r="DM705" s="31"/>
      <c r="DN705" s="31"/>
      <c r="DO705" s="31"/>
      <c r="DP705" s="31"/>
      <c r="DQ705" s="31"/>
      <c r="DR705" s="31"/>
      <c r="DS705" s="31"/>
      <c r="DT705" s="31"/>
      <c r="DU705" s="31"/>
      <c r="DV705" s="31"/>
      <c r="DW705" s="31"/>
      <c r="DX705" s="31"/>
      <c r="DY705" s="31"/>
      <c r="DZ705" s="31"/>
      <c r="EA705" s="31"/>
      <c r="EB705" s="31"/>
      <c r="EC705" s="31"/>
      <c r="ED705" s="31"/>
      <c r="EE705" s="31"/>
      <c r="EF705" s="31"/>
      <c r="EG705" s="31"/>
      <c r="EH705" s="31"/>
      <c r="EI705" s="31"/>
      <c r="EJ705" s="31"/>
      <c r="EK705" s="31"/>
      <c r="EL705" s="31"/>
      <c r="EM705" s="31"/>
      <c r="EN705" s="31"/>
      <c r="EO705" s="31"/>
      <c r="EP705" s="31"/>
      <c r="EQ705" s="31"/>
      <c r="ER705" s="31"/>
      <c r="ES705" s="31"/>
      <c r="ET705" s="31"/>
      <c r="EU705" s="31"/>
      <c r="EV705" s="31"/>
      <c r="EW705" s="31"/>
      <c r="EX705" s="31"/>
      <c r="EY705" s="31"/>
      <c r="EZ705" s="31"/>
      <c r="FA705" s="31"/>
      <c r="FB705" s="31"/>
      <c r="FC705" s="31"/>
      <c r="FD705" s="31"/>
      <c r="FE705" s="31"/>
      <c r="FF705" s="31"/>
      <c r="FG705" s="31"/>
      <c r="FH705" s="31"/>
      <c r="FI705" s="31"/>
      <c r="FJ705" s="31"/>
      <c r="FK705" s="31"/>
      <c r="FL705" s="31"/>
      <c r="FM705" s="31"/>
      <c r="FN705" s="31"/>
      <c r="FO705" s="31"/>
      <c r="FP705" s="31"/>
      <c r="FQ705" s="31"/>
      <c r="FR705" s="31"/>
      <c r="FS705" s="31"/>
      <c r="FT705" s="31"/>
      <c r="FU705" s="31"/>
      <c r="FV705" s="31"/>
      <c r="FW705" s="31"/>
      <c r="FX705" s="31"/>
      <c r="FY705" s="31"/>
      <c r="FZ705" s="31"/>
      <c r="GA705" s="31"/>
      <c r="GB705" s="31"/>
      <c r="GC705" s="31"/>
      <c r="GD705" s="31"/>
      <c r="GE705" s="31"/>
      <c r="GF705" s="31"/>
      <c r="GG705" s="31"/>
      <c r="GH705" s="31"/>
      <c r="GI705" s="31"/>
      <c r="GJ705" s="31"/>
      <c r="GK705" s="31"/>
      <c r="GL705" s="31"/>
      <c r="GM705" s="31"/>
      <c r="GN705" s="31"/>
      <c r="GO705" s="31"/>
      <c r="GP705" s="31"/>
      <c r="GQ705" s="31"/>
      <c r="GR705" s="31"/>
      <c r="GS705" s="31"/>
      <c r="GT705" s="31"/>
      <c r="GU705" s="31"/>
      <c r="GV705" s="31"/>
      <c r="GW705" s="31"/>
      <c r="GX705" s="31"/>
      <c r="GY705" s="31"/>
      <c r="GZ705" s="31"/>
      <c r="HA705" s="31"/>
      <c r="HB705" s="31"/>
      <c r="HC705" s="31"/>
      <c r="HD705" s="31"/>
      <c r="HE705" s="31"/>
      <c r="HF705" s="31"/>
      <c r="HG705" s="31"/>
      <c r="HH705" s="31"/>
      <c r="HI705" s="31"/>
      <c r="HJ705" s="31"/>
      <c r="HK705" s="31"/>
      <c r="HL705" s="31"/>
      <c r="HM705" s="31"/>
      <c r="HN705" s="31"/>
      <c r="HO705" s="31"/>
      <c r="HP705" s="31"/>
      <c r="HQ705" s="31"/>
      <c r="HR705" s="31"/>
      <c r="HS705" s="31"/>
      <c r="HT705" s="31"/>
      <c r="HU705" s="31"/>
      <c r="HV705" s="31"/>
      <c r="HW705" s="31"/>
      <c r="HX705" s="31"/>
      <c r="HY705" s="31"/>
      <c r="HZ705" s="31"/>
      <c r="IA705" s="31"/>
      <c r="IB705" s="31"/>
      <c r="IC705" s="31"/>
      <c r="ID705" s="31"/>
      <c r="IE705" s="31"/>
      <c r="IF705" s="31"/>
      <c r="IG705" s="31"/>
      <c r="IV705" s="68"/>
      <c r="XFD705" s="121"/>
    </row>
    <row r="706" spans="1:256 16384:16384" ht="49.8" hidden="1" customHeight="1" x14ac:dyDescent="0.25">
      <c r="A706" s="67">
        <f t="shared" si="14"/>
        <v>703</v>
      </c>
      <c r="B706" s="31" t="e">
        <f>VLOOKUP(R706,Háttér!B$9:G$20,6,0)</f>
        <v>#N/A</v>
      </c>
      <c r="C706" s="38"/>
      <c r="D706" s="32"/>
      <c r="E706" s="65"/>
      <c r="F706" s="33"/>
      <c r="G706" s="108"/>
      <c r="H706" s="69"/>
      <c r="I706" s="34"/>
      <c r="J706" s="34"/>
      <c r="K706" s="35"/>
      <c r="L706" s="35"/>
      <c r="M706" s="39"/>
      <c r="N706" s="52"/>
      <c r="O706" s="36"/>
      <c r="P706" s="31"/>
      <c r="Q706" s="55"/>
      <c r="R706" s="56"/>
      <c r="S706" s="56"/>
      <c r="T706" s="56"/>
      <c r="U706" s="57"/>
      <c r="V706" s="56"/>
      <c r="W706" s="56"/>
      <c r="X706" s="56"/>
      <c r="Y706" s="56"/>
      <c r="Z706" s="56"/>
      <c r="AA706" s="57"/>
      <c r="AB706" s="56"/>
      <c r="AC706" s="64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31"/>
      <c r="AW706" s="31"/>
      <c r="AX706" s="31"/>
      <c r="AY706" s="31"/>
      <c r="AZ706" s="31"/>
      <c r="BA706" s="31"/>
      <c r="BB706" s="31"/>
      <c r="BC706" s="31"/>
      <c r="BD706" s="31"/>
      <c r="BE706" s="31"/>
      <c r="BF706" s="31"/>
      <c r="BG706" s="31"/>
      <c r="BH706" s="31"/>
      <c r="BI706" s="31"/>
      <c r="BJ706" s="31"/>
      <c r="BK706" s="31"/>
      <c r="BL706" s="31"/>
      <c r="BM706" s="31"/>
      <c r="BN706" s="31"/>
      <c r="BO706" s="31"/>
      <c r="BP706" s="31"/>
      <c r="BQ706" s="31"/>
      <c r="BR706" s="31"/>
      <c r="BS706" s="31"/>
      <c r="BT706" s="31"/>
      <c r="BU706" s="31"/>
      <c r="BV706" s="31"/>
      <c r="BW706" s="31"/>
      <c r="BX706" s="31"/>
      <c r="BY706" s="31"/>
      <c r="BZ706" s="31"/>
      <c r="CA706" s="31"/>
      <c r="CB706" s="31"/>
      <c r="CC706" s="31"/>
      <c r="CD706" s="31"/>
      <c r="CE706" s="31"/>
      <c r="CF706" s="31"/>
      <c r="CG706" s="31"/>
      <c r="CH706" s="31"/>
      <c r="CI706" s="31"/>
      <c r="CJ706" s="31"/>
      <c r="CK706" s="31"/>
      <c r="CL706" s="31"/>
      <c r="CM706" s="31"/>
      <c r="CN706" s="31"/>
      <c r="CO706" s="31"/>
      <c r="CP706" s="31"/>
      <c r="CQ706" s="31"/>
      <c r="CR706" s="31"/>
      <c r="CS706" s="31"/>
      <c r="CT706" s="31"/>
      <c r="CU706" s="31"/>
      <c r="CV706" s="31"/>
      <c r="CW706" s="31"/>
      <c r="CX706" s="31"/>
      <c r="CY706" s="31"/>
      <c r="CZ706" s="31"/>
      <c r="DA706" s="31"/>
      <c r="DB706" s="31"/>
      <c r="DC706" s="31"/>
      <c r="DD706" s="31"/>
      <c r="DE706" s="31"/>
      <c r="DF706" s="31"/>
      <c r="DG706" s="31"/>
      <c r="DH706" s="31"/>
      <c r="DI706" s="31"/>
      <c r="DJ706" s="31"/>
      <c r="DK706" s="31"/>
      <c r="DL706" s="31"/>
      <c r="DM706" s="31"/>
      <c r="DN706" s="31"/>
      <c r="DO706" s="31"/>
      <c r="DP706" s="31"/>
      <c r="DQ706" s="31"/>
      <c r="DR706" s="31"/>
      <c r="DS706" s="31"/>
      <c r="DT706" s="31"/>
      <c r="DU706" s="31"/>
      <c r="DV706" s="31"/>
      <c r="DW706" s="31"/>
      <c r="DX706" s="31"/>
      <c r="DY706" s="31"/>
      <c r="DZ706" s="31"/>
      <c r="EA706" s="31"/>
      <c r="EB706" s="31"/>
      <c r="EC706" s="31"/>
      <c r="ED706" s="31"/>
      <c r="EE706" s="31"/>
      <c r="EF706" s="31"/>
      <c r="EG706" s="31"/>
      <c r="EH706" s="31"/>
      <c r="EI706" s="31"/>
      <c r="EJ706" s="31"/>
      <c r="EK706" s="31"/>
      <c r="EL706" s="31"/>
      <c r="EM706" s="31"/>
      <c r="EN706" s="31"/>
      <c r="EO706" s="31"/>
      <c r="EP706" s="31"/>
      <c r="EQ706" s="31"/>
      <c r="ER706" s="31"/>
      <c r="ES706" s="31"/>
      <c r="ET706" s="31"/>
      <c r="EU706" s="31"/>
      <c r="EV706" s="31"/>
      <c r="EW706" s="31"/>
      <c r="EX706" s="31"/>
      <c r="EY706" s="31"/>
      <c r="EZ706" s="31"/>
      <c r="FA706" s="31"/>
      <c r="FB706" s="31"/>
      <c r="FC706" s="31"/>
      <c r="FD706" s="31"/>
      <c r="FE706" s="31"/>
      <c r="FF706" s="31"/>
      <c r="FG706" s="31"/>
      <c r="FH706" s="31"/>
      <c r="FI706" s="31"/>
      <c r="FJ706" s="31"/>
      <c r="FK706" s="31"/>
      <c r="FL706" s="31"/>
      <c r="FM706" s="31"/>
      <c r="FN706" s="31"/>
      <c r="FO706" s="31"/>
      <c r="FP706" s="31"/>
      <c r="FQ706" s="31"/>
      <c r="FR706" s="31"/>
      <c r="FS706" s="31"/>
      <c r="FT706" s="31"/>
      <c r="FU706" s="31"/>
      <c r="FV706" s="31"/>
      <c r="FW706" s="31"/>
      <c r="FX706" s="31"/>
      <c r="FY706" s="31"/>
      <c r="FZ706" s="31"/>
      <c r="GA706" s="31"/>
      <c r="GB706" s="31"/>
      <c r="GC706" s="31"/>
      <c r="GD706" s="31"/>
      <c r="GE706" s="31"/>
      <c r="GF706" s="31"/>
      <c r="GG706" s="31"/>
      <c r="GH706" s="31"/>
      <c r="GI706" s="31"/>
      <c r="GJ706" s="31"/>
      <c r="GK706" s="31"/>
      <c r="GL706" s="31"/>
      <c r="GM706" s="31"/>
      <c r="GN706" s="31"/>
      <c r="GO706" s="31"/>
      <c r="GP706" s="31"/>
      <c r="GQ706" s="31"/>
      <c r="GR706" s="31"/>
      <c r="GS706" s="31"/>
      <c r="GT706" s="31"/>
      <c r="GU706" s="31"/>
      <c r="GV706" s="31"/>
      <c r="GW706" s="31"/>
      <c r="GX706" s="31"/>
      <c r="GY706" s="31"/>
      <c r="GZ706" s="31"/>
      <c r="HA706" s="31"/>
      <c r="HB706" s="31"/>
      <c r="HC706" s="31"/>
      <c r="HD706" s="31"/>
      <c r="HE706" s="31"/>
      <c r="HF706" s="31"/>
      <c r="HG706" s="31"/>
      <c r="HH706" s="31"/>
      <c r="HI706" s="31"/>
      <c r="HJ706" s="31"/>
      <c r="HK706" s="31"/>
      <c r="HL706" s="31"/>
      <c r="HM706" s="31"/>
      <c r="HN706" s="31"/>
      <c r="HO706" s="31"/>
      <c r="HP706" s="31"/>
      <c r="HQ706" s="31"/>
      <c r="HR706" s="31"/>
      <c r="HS706" s="31"/>
      <c r="HT706" s="31"/>
      <c r="HU706" s="31"/>
      <c r="HV706" s="31"/>
      <c r="HW706" s="31"/>
      <c r="HX706" s="31"/>
      <c r="HY706" s="31"/>
      <c r="HZ706" s="31"/>
      <c r="IA706" s="31"/>
      <c r="IB706" s="31"/>
      <c r="IC706" s="31"/>
      <c r="ID706" s="31"/>
      <c r="IE706" s="31"/>
      <c r="IF706" s="31"/>
      <c r="IG706" s="31"/>
      <c r="IV706" s="68"/>
      <c r="XFD706" s="121"/>
    </row>
    <row r="707" spans="1:256 16384:16384" ht="49.8" hidden="1" customHeight="1" x14ac:dyDescent="0.25">
      <c r="A707" s="67">
        <f t="shared" si="14"/>
        <v>704</v>
      </c>
      <c r="B707" s="31" t="e">
        <f>VLOOKUP(R707,Háttér!B$9:G$20,6,0)</f>
        <v>#N/A</v>
      </c>
      <c r="C707" s="38"/>
      <c r="D707" s="32"/>
      <c r="E707" s="65"/>
      <c r="F707" s="33"/>
      <c r="G707" s="108"/>
      <c r="H707" s="69"/>
      <c r="I707" s="34"/>
      <c r="J707" s="34"/>
      <c r="K707" s="35"/>
      <c r="L707" s="35"/>
      <c r="M707" s="39"/>
      <c r="N707" s="52"/>
      <c r="O707" s="36"/>
      <c r="P707" s="31"/>
      <c r="Q707" s="55"/>
      <c r="R707" s="56"/>
      <c r="S707" s="56"/>
      <c r="T707" s="56"/>
      <c r="U707" s="57"/>
      <c r="V707" s="56"/>
      <c r="W707" s="56"/>
      <c r="X707" s="56"/>
      <c r="Y707" s="56"/>
      <c r="Z707" s="56"/>
      <c r="AA707" s="57"/>
      <c r="AB707" s="56"/>
      <c r="AC707" s="64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31"/>
      <c r="AW707" s="31"/>
      <c r="AX707" s="31"/>
      <c r="AY707" s="31"/>
      <c r="AZ707" s="31"/>
      <c r="BA707" s="31"/>
      <c r="BB707" s="31"/>
      <c r="BC707" s="31"/>
      <c r="BD707" s="31"/>
      <c r="BE707" s="31"/>
      <c r="BF707" s="31"/>
      <c r="BG707" s="31"/>
      <c r="BH707" s="31"/>
      <c r="BI707" s="31"/>
      <c r="BJ707" s="31"/>
      <c r="BK707" s="31"/>
      <c r="BL707" s="31"/>
      <c r="BM707" s="31"/>
      <c r="BN707" s="31"/>
      <c r="BO707" s="31"/>
      <c r="BP707" s="31"/>
      <c r="BQ707" s="31"/>
      <c r="BR707" s="31"/>
      <c r="BS707" s="31"/>
      <c r="BT707" s="31"/>
      <c r="BU707" s="31"/>
      <c r="BV707" s="31"/>
      <c r="BW707" s="31"/>
      <c r="BX707" s="31"/>
      <c r="BY707" s="31"/>
      <c r="BZ707" s="31"/>
      <c r="CA707" s="31"/>
      <c r="CB707" s="31"/>
      <c r="CC707" s="31"/>
      <c r="CD707" s="31"/>
      <c r="CE707" s="31"/>
      <c r="CF707" s="31"/>
      <c r="CG707" s="31"/>
      <c r="CH707" s="31"/>
      <c r="CI707" s="31"/>
      <c r="CJ707" s="31"/>
      <c r="CK707" s="31"/>
      <c r="CL707" s="31"/>
      <c r="CM707" s="31"/>
      <c r="CN707" s="31"/>
      <c r="CO707" s="31"/>
      <c r="CP707" s="31"/>
      <c r="CQ707" s="31"/>
      <c r="CR707" s="31"/>
      <c r="CS707" s="31"/>
      <c r="CT707" s="31"/>
      <c r="CU707" s="31"/>
      <c r="CV707" s="31"/>
      <c r="CW707" s="31"/>
      <c r="CX707" s="31"/>
      <c r="CY707" s="31"/>
      <c r="CZ707" s="31"/>
      <c r="DA707" s="31"/>
      <c r="DB707" s="31"/>
      <c r="DC707" s="31"/>
      <c r="DD707" s="31"/>
      <c r="DE707" s="31"/>
      <c r="DF707" s="31"/>
      <c r="DG707" s="31"/>
      <c r="DH707" s="31"/>
      <c r="DI707" s="31"/>
      <c r="DJ707" s="31"/>
      <c r="DK707" s="31"/>
      <c r="DL707" s="31"/>
      <c r="DM707" s="31"/>
      <c r="DN707" s="31"/>
      <c r="DO707" s="31"/>
      <c r="DP707" s="31"/>
      <c r="DQ707" s="31"/>
      <c r="DR707" s="31"/>
      <c r="DS707" s="31"/>
      <c r="DT707" s="31"/>
      <c r="DU707" s="31"/>
      <c r="DV707" s="31"/>
      <c r="DW707" s="31"/>
      <c r="DX707" s="31"/>
      <c r="DY707" s="31"/>
      <c r="DZ707" s="31"/>
      <c r="EA707" s="31"/>
      <c r="EB707" s="31"/>
      <c r="EC707" s="31"/>
      <c r="ED707" s="31"/>
      <c r="EE707" s="31"/>
      <c r="EF707" s="31"/>
      <c r="EG707" s="31"/>
      <c r="EH707" s="31"/>
      <c r="EI707" s="31"/>
      <c r="EJ707" s="31"/>
      <c r="EK707" s="31"/>
      <c r="EL707" s="31"/>
      <c r="EM707" s="31"/>
      <c r="EN707" s="31"/>
      <c r="EO707" s="31"/>
      <c r="EP707" s="31"/>
      <c r="EQ707" s="31"/>
      <c r="ER707" s="31"/>
      <c r="ES707" s="31"/>
      <c r="ET707" s="31"/>
      <c r="EU707" s="31"/>
      <c r="EV707" s="31"/>
      <c r="EW707" s="31"/>
      <c r="EX707" s="31"/>
      <c r="EY707" s="31"/>
      <c r="EZ707" s="31"/>
      <c r="FA707" s="31"/>
      <c r="FB707" s="31"/>
      <c r="FC707" s="31"/>
      <c r="FD707" s="31"/>
      <c r="FE707" s="31"/>
      <c r="FF707" s="31"/>
      <c r="FG707" s="31"/>
      <c r="FH707" s="31"/>
      <c r="FI707" s="31"/>
      <c r="FJ707" s="31"/>
      <c r="FK707" s="31"/>
      <c r="FL707" s="31"/>
      <c r="FM707" s="31"/>
      <c r="FN707" s="31"/>
      <c r="FO707" s="31"/>
      <c r="FP707" s="31"/>
      <c r="FQ707" s="31"/>
      <c r="FR707" s="31"/>
      <c r="FS707" s="31"/>
      <c r="FT707" s="31"/>
      <c r="FU707" s="31"/>
      <c r="FV707" s="31"/>
      <c r="FW707" s="31"/>
      <c r="FX707" s="31"/>
      <c r="FY707" s="31"/>
      <c r="FZ707" s="31"/>
      <c r="GA707" s="31"/>
      <c r="GB707" s="31"/>
      <c r="GC707" s="31"/>
      <c r="GD707" s="31"/>
      <c r="GE707" s="31"/>
      <c r="GF707" s="31"/>
      <c r="GG707" s="31"/>
      <c r="GH707" s="31"/>
      <c r="GI707" s="31"/>
      <c r="GJ707" s="31"/>
      <c r="GK707" s="31"/>
      <c r="GL707" s="31"/>
      <c r="GM707" s="31"/>
      <c r="GN707" s="31"/>
      <c r="GO707" s="31"/>
      <c r="GP707" s="31"/>
      <c r="GQ707" s="31"/>
      <c r="GR707" s="31"/>
      <c r="GS707" s="31"/>
      <c r="GT707" s="31"/>
      <c r="GU707" s="31"/>
      <c r="GV707" s="31"/>
      <c r="GW707" s="31"/>
      <c r="GX707" s="31"/>
      <c r="GY707" s="31"/>
      <c r="GZ707" s="31"/>
      <c r="HA707" s="31"/>
      <c r="HB707" s="31"/>
      <c r="HC707" s="31"/>
      <c r="HD707" s="31"/>
      <c r="HE707" s="31"/>
      <c r="HF707" s="31"/>
      <c r="HG707" s="31"/>
      <c r="HH707" s="31"/>
      <c r="HI707" s="31"/>
      <c r="HJ707" s="31"/>
      <c r="HK707" s="31"/>
      <c r="HL707" s="31"/>
      <c r="HM707" s="31"/>
      <c r="HN707" s="31"/>
      <c r="HO707" s="31"/>
      <c r="HP707" s="31"/>
      <c r="HQ707" s="31"/>
      <c r="HR707" s="31"/>
      <c r="HS707" s="31"/>
      <c r="HT707" s="31"/>
      <c r="HU707" s="31"/>
      <c r="HV707" s="31"/>
      <c r="HW707" s="31"/>
      <c r="HX707" s="31"/>
      <c r="HY707" s="31"/>
      <c r="HZ707" s="31"/>
      <c r="IA707" s="31"/>
      <c r="IB707" s="31"/>
      <c r="IC707" s="31"/>
      <c r="ID707" s="31"/>
      <c r="IE707" s="31"/>
      <c r="IF707" s="31"/>
      <c r="IG707" s="31"/>
      <c r="IV707" s="68"/>
      <c r="XFD707" s="121"/>
    </row>
    <row r="708" spans="1:256 16384:16384" ht="49.8" hidden="1" customHeight="1" x14ac:dyDescent="0.25">
      <c r="A708" s="67">
        <f t="shared" si="14"/>
        <v>705</v>
      </c>
      <c r="B708" s="31" t="e">
        <f>VLOOKUP(R708,Háttér!B$9:G$20,6,0)</f>
        <v>#N/A</v>
      </c>
      <c r="C708" s="38"/>
      <c r="D708" s="32"/>
      <c r="E708" s="65"/>
      <c r="F708" s="33"/>
      <c r="G708" s="108"/>
      <c r="H708" s="69"/>
      <c r="I708" s="34"/>
      <c r="J708" s="34"/>
      <c r="K708" s="35"/>
      <c r="L708" s="35"/>
      <c r="M708" s="39"/>
      <c r="N708" s="52"/>
      <c r="O708" s="36"/>
      <c r="P708" s="31"/>
      <c r="Q708" s="55"/>
      <c r="R708" s="56"/>
      <c r="S708" s="56"/>
      <c r="T708" s="56"/>
      <c r="U708" s="57"/>
      <c r="V708" s="56"/>
      <c r="W708" s="56"/>
      <c r="X708" s="56"/>
      <c r="Y708" s="56"/>
      <c r="Z708" s="56"/>
      <c r="AA708" s="57"/>
      <c r="AB708" s="60"/>
      <c r="AC708" s="64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31"/>
      <c r="AW708" s="31"/>
      <c r="AX708" s="31"/>
      <c r="AY708" s="31"/>
      <c r="AZ708" s="31"/>
      <c r="BA708" s="31"/>
      <c r="BB708" s="31"/>
      <c r="BC708" s="31"/>
      <c r="BD708" s="31"/>
      <c r="BE708" s="31"/>
      <c r="BF708" s="31"/>
      <c r="BG708" s="31"/>
      <c r="BH708" s="31"/>
      <c r="BI708" s="31"/>
      <c r="BJ708" s="31"/>
      <c r="BK708" s="31"/>
      <c r="BL708" s="31"/>
      <c r="BM708" s="31"/>
      <c r="BN708" s="31"/>
      <c r="BO708" s="31"/>
      <c r="BP708" s="31"/>
      <c r="BQ708" s="31"/>
      <c r="BR708" s="31"/>
      <c r="BS708" s="31"/>
      <c r="BT708" s="31"/>
      <c r="BU708" s="31"/>
      <c r="BV708" s="31"/>
      <c r="BW708" s="31"/>
      <c r="BX708" s="31"/>
      <c r="BY708" s="31"/>
      <c r="BZ708" s="31"/>
      <c r="CA708" s="31"/>
      <c r="CB708" s="31"/>
      <c r="CC708" s="31"/>
      <c r="CD708" s="31"/>
      <c r="CE708" s="31"/>
      <c r="CF708" s="31"/>
      <c r="CG708" s="31"/>
      <c r="CH708" s="31"/>
      <c r="CI708" s="31"/>
      <c r="CJ708" s="31"/>
      <c r="CK708" s="31"/>
      <c r="CL708" s="31"/>
      <c r="CM708" s="31"/>
      <c r="CN708" s="31"/>
      <c r="CO708" s="31"/>
      <c r="CP708" s="31"/>
      <c r="CQ708" s="31"/>
      <c r="CR708" s="31"/>
      <c r="CS708" s="31"/>
      <c r="CT708" s="31"/>
      <c r="CU708" s="31"/>
      <c r="CV708" s="31"/>
      <c r="CW708" s="31"/>
      <c r="CX708" s="31"/>
      <c r="CY708" s="31"/>
      <c r="CZ708" s="31"/>
      <c r="DA708" s="31"/>
      <c r="DB708" s="31"/>
      <c r="DC708" s="31"/>
      <c r="DD708" s="31"/>
      <c r="DE708" s="31"/>
      <c r="DF708" s="31"/>
      <c r="DG708" s="31"/>
      <c r="DH708" s="31"/>
      <c r="DI708" s="31"/>
      <c r="DJ708" s="31"/>
      <c r="DK708" s="31"/>
      <c r="DL708" s="31"/>
      <c r="DM708" s="31"/>
      <c r="DN708" s="31"/>
      <c r="DO708" s="31"/>
      <c r="DP708" s="31"/>
      <c r="DQ708" s="31"/>
      <c r="DR708" s="31"/>
      <c r="DS708" s="31"/>
      <c r="DT708" s="31"/>
      <c r="DU708" s="31"/>
      <c r="DV708" s="31"/>
      <c r="DW708" s="31"/>
      <c r="DX708" s="31"/>
      <c r="DY708" s="31"/>
      <c r="DZ708" s="31"/>
      <c r="EA708" s="31"/>
      <c r="EB708" s="31"/>
      <c r="EC708" s="31"/>
      <c r="ED708" s="31"/>
      <c r="EE708" s="31"/>
      <c r="EF708" s="31"/>
      <c r="EG708" s="31"/>
      <c r="EH708" s="31"/>
      <c r="EI708" s="31"/>
      <c r="EJ708" s="31"/>
      <c r="EK708" s="31"/>
      <c r="EL708" s="31"/>
      <c r="EM708" s="31"/>
      <c r="EN708" s="31"/>
      <c r="EO708" s="31"/>
      <c r="EP708" s="31"/>
      <c r="EQ708" s="31"/>
      <c r="ER708" s="31"/>
      <c r="ES708" s="31"/>
      <c r="ET708" s="31"/>
      <c r="EU708" s="31"/>
      <c r="EV708" s="31"/>
      <c r="EW708" s="31"/>
      <c r="EX708" s="31"/>
      <c r="EY708" s="31"/>
      <c r="EZ708" s="31"/>
      <c r="FA708" s="31"/>
      <c r="FB708" s="31"/>
      <c r="FC708" s="31"/>
      <c r="FD708" s="31"/>
      <c r="FE708" s="31"/>
      <c r="FF708" s="31"/>
      <c r="FG708" s="31"/>
      <c r="FH708" s="31"/>
      <c r="FI708" s="31"/>
      <c r="FJ708" s="31"/>
      <c r="FK708" s="31"/>
      <c r="FL708" s="31"/>
      <c r="FM708" s="31"/>
      <c r="FN708" s="31"/>
      <c r="FO708" s="31"/>
      <c r="FP708" s="31"/>
      <c r="FQ708" s="31"/>
      <c r="FR708" s="31"/>
      <c r="FS708" s="31"/>
      <c r="FT708" s="31"/>
      <c r="FU708" s="31"/>
      <c r="FV708" s="31"/>
      <c r="FW708" s="31"/>
      <c r="FX708" s="31"/>
      <c r="FY708" s="31"/>
      <c r="FZ708" s="31"/>
      <c r="GA708" s="31"/>
      <c r="GB708" s="31"/>
      <c r="GC708" s="31"/>
      <c r="GD708" s="31"/>
      <c r="GE708" s="31"/>
      <c r="GF708" s="31"/>
      <c r="GG708" s="31"/>
      <c r="GH708" s="31"/>
      <c r="GI708" s="31"/>
      <c r="GJ708" s="31"/>
      <c r="GK708" s="31"/>
      <c r="GL708" s="31"/>
      <c r="GM708" s="31"/>
      <c r="GN708" s="31"/>
      <c r="GO708" s="31"/>
      <c r="GP708" s="31"/>
      <c r="GQ708" s="31"/>
      <c r="GR708" s="31"/>
      <c r="GS708" s="31"/>
      <c r="GT708" s="31"/>
      <c r="GU708" s="31"/>
      <c r="GV708" s="31"/>
      <c r="GW708" s="31"/>
      <c r="GX708" s="31"/>
      <c r="GY708" s="31"/>
      <c r="GZ708" s="31"/>
      <c r="HA708" s="31"/>
      <c r="HB708" s="31"/>
      <c r="HC708" s="31"/>
      <c r="HD708" s="31"/>
      <c r="HE708" s="31"/>
      <c r="HF708" s="31"/>
      <c r="HG708" s="31"/>
      <c r="HH708" s="31"/>
      <c r="HI708" s="31"/>
      <c r="HJ708" s="31"/>
      <c r="HK708" s="31"/>
      <c r="HL708" s="31"/>
      <c r="HM708" s="31"/>
      <c r="HN708" s="31"/>
      <c r="HO708" s="31"/>
      <c r="HP708" s="31"/>
      <c r="HQ708" s="31"/>
      <c r="HR708" s="31"/>
      <c r="HS708" s="31"/>
      <c r="HT708" s="31"/>
      <c r="HU708" s="31"/>
      <c r="HV708" s="31"/>
      <c r="HW708" s="31"/>
      <c r="HX708" s="31"/>
      <c r="HY708" s="31"/>
      <c r="HZ708" s="31"/>
      <c r="IA708" s="31"/>
      <c r="IB708" s="31"/>
      <c r="IC708" s="31"/>
      <c r="ID708" s="31"/>
      <c r="IE708" s="31"/>
      <c r="IF708" s="31"/>
      <c r="IG708" s="31"/>
      <c r="IV708" s="68"/>
      <c r="XFD708" s="121"/>
    </row>
    <row r="709" spans="1:256 16384:16384" ht="49.8" hidden="1" customHeight="1" x14ac:dyDescent="0.25">
      <c r="A709" s="67">
        <f t="shared" ref="A709:A762" si="15">A708+1</f>
        <v>706</v>
      </c>
      <c r="B709" s="31" t="e">
        <f>VLOOKUP(R709,Háttér!B$9:G$20,6,0)</f>
        <v>#N/A</v>
      </c>
      <c r="C709" s="38"/>
      <c r="D709" s="32"/>
      <c r="E709" s="65"/>
      <c r="F709" s="33"/>
      <c r="G709" s="108"/>
      <c r="H709" s="69"/>
      <c r="I709" s="34"/>
      <c r="J709" s="34"/>
      <c r="K709" s="35"/>
      <c r="L709" s="35"/>
      <c r="M709" s="39"/>
      <c r="N709" s="52"/>
      <c r="O709" s="36"/>
      <c r="P709" s="31"/>
      <c r="Q709" s="55"/>
      <c r="R709" s="56"/>
      <c r="S709" s="56"/>
      <c r="T709" s="56"/>
      <c r="U709" s="57"/>
      <c r="V709" s="56"/>
      <c r="W709" s="56"/>
      <c r="X709" s="56"/>
      <c r="Y709" s="56"/>
      <c r="Z709" s="56"/>
      <c r="AA709" s="57"/>
      <c r="AB709" s="56"/>
      <c r="AC709" s="64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31"/>
      <c r="AW709" s="31"/>
      <c r="AX709" s="31"/>
      <c r="AY709" s="31"/>
      <c r="AZ709" s="31"/>
      <c r="BA709" s="31"/>
      <c r="BB709" s="31"/>
      <c r="BC709" s="31"/>
      <c r="BD709" s="31"/>
      <c r="BE709" s="31"/>
      <c r="BF709" s="31"/>
      <c r="BG709" s="31"/>
      <c r="BH709" s="31"/>
      <c r="BI709" s="31"/>
      <c r="BJ709" s="31"/>
      <c r="BK709" s="31"/>
      <c r="BL709" s="31"/>
      <c r="BM709" s="31"/>
      <c r="BN709" s="31"/>
      <c r="BO709" s="31"/>
      <c r="BP709" s="31"/>
      <c r="BQ709" s="31"/>
      <c r="BR709" s="31"/>
      <c r="BS709" s="31"/>
      <c r="BT709" s="31"/>
      <c r="BU709" s="31"/>
      <c r="BV709" s="31"/>
      <c r="BW709" s="31"/>
      <c r="BX709" s="31"/>
      <c r="BY709" s="31"/>
      <c r="BZ709" s="31"/>
      <c r="CA709" s="31"/>
      <c r="CB709" s="31"/>
      <c r="CC709" s="31"/>
      <c r="CD709" s="31"/>
      <c r="CE709" s="31"/>
      <c r="CF709" s="31"/>
      <c r="CG709" s="31"/>
      <c r="CH709" s="31"/>
      <c r="CI709" s="31"/>
      <c r="CJ709" s="31"/>
      <c r="CK709" s="31"/>
      <c r="CL709" s="31"/>
      <c r="CM709" s="31"/>
      <c r="CN709" s="31"/>
      <c r="CO709" s="31"/>
      <c r="CP709" s="31"/>
      <c r="CQ709" s="31"/>
      <c r="CR709" s="31"/>
      <c r="CS709" s="31"/>
      <c r="CT709" s="31"/>
      <c r="CU709" s="31"/>
      <c r="CV709" s="31"/>
      <c r="CW709" s="31"/>
      <c r="CX709" s="31"/>
      <c r="CY709" s="31"/>
      <c r="CZ709" s="31"/>
      <c r="DA709" s="31"/>
      <c r="DB709" s="31"/>
      <c r="DC709" s="31"/>
      <c r="DD709" s="31"/>
      <c r="DE709" s="31"/>
      <c r="DF709" s="31"/>
      <c r="DG709" s="31"/>
      <c r="DH709" s="31"/>
      <c r="DI709" s="31"/>
      <c r="DJ709" s="31"/>
      <c r="DK709" s="31"/>
      <c r="DL709" s="31"/>
      <c r="DM709" s="31"/>
      <c r="DN709" s="31"/>
      <c r="DO709" s="31"/>
      <c r="DP709" s="31"/>
      <c r="DQ709" s="31"/>
      <c r="DR709" s="31"/>
      <c r="DS709" s="31"/>
      <c r="DT709" s="31"/>
      <c r="DU709" s="31"/>
      <c r="DV709" s="31"/>
      <c r="DW709" s="31"/>
      <c r="DX709" s="31"/>
      <c r="DY709" s="31"/>
      <c r="DZ709" s="31"/>
      <c r="EA709" s="31"/>
      <c r="EB709" s="31"/>
      <c r="EC709" s="31"/>
      <c r="ED709" s="31"/>
      <c r="EE709" s="31"/>
      <c r="EF709" s="31"/>
      <c r="EG709" s="31"/>
      <c r="EH709" s="31"/>
      <c r="EI709" s="31"/>
      <c r="EJ709" s="31"/>
      <c r="EK709" s="31"/>
      <c r="EL709" s="31"/>
      <c r="EM709" s="31"/>
      <c r="EN709" s="31"/>
      <c r="EO709" s="31"/>
      <c r="EP709" s="31"/>
      <c r="EQ709" s="31"/>
      <c r="ER709" s="31"/>
      <c r="ES709" s="31"/>
      <c r="ET709" s="31"/>
      <c r="EU709" s="31"/>
      <c r="EV709" s="31"/>
      <c r="EW709" s="31"/>
      <c r="EX709" s="31"/>
      <c r="EY709" s="31"/>
      <c r="EZ709" s="31"/>
      <c r="FA709" s="31"/>
      <c r="FB709" s="31"/>
      <c r="FC709" s="31"/>
      <c r="FD709" s="31"/>
      <c r="FE709" s="31"/>
      <c r="FF709" s="31"/>
      <c r="FG709" s="31"/>
      <c r="FH709" s="31"/>
      <c r="FI709" s="31"/>
      <c r="FJ709" s="31"/>
      <c r="FK709" s="31"/>
      <c r="FL709" s="31"/>
      <c r="FM709" s="31"/>
      <c r="FN709" s="31"/>
      <c r="FO709" s="31"/>
      <c r="FP709" s="31"/>
      <c r="FQ709" s="31"/>
      <c r="FR709" s="31"/>
      <c r="FS709" s="31"/>
      <c r="FT709" s="31"/>
      <c r="FU709" s="31"/>
      <c r="FV709" s="31"/>
      <c r="FW709" s="31"/>
      <c r="FX709" s="31"/>
      <c r="FY709" s="31"/>
      <c r="FZ709" s="31"/>
      <c r="GA709" s="31"/>
      <c r="GB709" s="31"/>
      <c r="GC709" s="31"/>
      <c r="GD709" s="31"/>
      <c r="GE709" s="31"/>
      <c r="GF709" s="31"/>
      <c r="GG709" s="31"/>
      <c r="GH709" s="31"/>
      <c r="GI709" s="31"/>
      <c r="GJ709" s="31"/>
      <c r="GK709" s="31"/>
      <c r="GL709" s="31"/>
      <c r="GM709" s="31"/>
      <c r="GN709" s="31"/>
      <c r="GO709" s="31"/>
      <c r="GP709" s="31"/>
      <c r="GQ709" s="31"/>
      <c r="GR709" s="31"/>
      <c r="GS709" s="31"/>
      <c r="GT709" s="31"/>
      <c r="GU709" s="31"/>
      <c r="GV709" s="31"/>
      <c r="GW709" s="31"/>
      <c r="GX709" s="31"/>
      <c r="GY709" s="31"/>
      <c r="GZ709" s="31"/>
      <c r="HA709" s="31"/>
      <c r="HB709" s="31"/>
      <c r="HC709" s="31"/>
      <c r="HD709" s="31"/>
      <c r="HE709" s="31"/>
      <c r="HF709" s="31"/>
      <c r="HG709" s="31"/>
      <c r="HH709" s="31"/>
      <c r="HI709" s="31"/>
      <c r="HJ709" s="31"/>
      <c r="HK709" s="31"/>
      <c r="HL709" s="31"/>
      <c r="HM709" s="31"/>
      <c r="HN709" s="31"/>
      <c r="HO709" s="31"/>
      <c r="HP709" s="31"/>
      <c r="HQ709" s="31"/>
      <c r="HR709" s="31"/>
      <c r="HS709" s="31"/>
      <c r="HT709" s="31"/>
      <c r="HU709" s="31"/>
      <c r="HV709" s="31"/>
      <c r="HW709" s="31"/>
      <c r="HX709" s="31"/>
      <c r="HY709" s="31"/>
      <c r="HZ709" s="31"/>
      <c r="IA709" s="31"/>
      <c r="IB709" s="31"/>
      <c r="IC709" s="31"/>
      <c r="ID709" s="31"/>
      <c r="IE709" s="31"/>
      <c r="IF709" s="31"/>
      <c r="IG709" s="31"/>
      <c r="IV709" s="68"/>
      <c r="XFD709" s="121"/>
    </row>
    <row r="710" spans="1:256 16384:16384" ht="49.8" hidden="1" customHeight="1" x14ac:dyDescent="0.25">
      <c r="A710" s="67">
        <f t="shared" si="15"/>
        <v>707</v>
      </c>
      <c r="B710" s="31" t="e">
        <f>VLOOKUP(R710,Háttér!B$9:G$20,6,0)</f>
        <v>#N/A</v>
      </c>
      <c r="C710" s="38"/>
      <c r="D710" s="32"/>
      <c r="E710" s="65"/>
      <c r="F710" s="33"/>
      <c r="G710" s="108"/>
      <c r="H710" s="69"/>
      <c r="I710" s="34"/>
      <c r="J710" s="34"/>
      <c r="K710" s="35"/>
      <c r="L710" s="35"/>
      <c r="M710" s="39"/>
      <c r="N710" s="52"/>
      <c r="O710" s="36"/>
      <c r="P710" s="31"/>
      <c r="Q710" s="55"/>
      <c r="R710" s="56"/>
      <c r="S710" s="56"/>
      <c r="T710" s="56"/>
      <c r="U710" s="57"/>
      <c r="V710" s="56"/>
      <c r="W710" s="56"/>
      <c r="X710" s="56"/>
      <c r="Y710" s="56"/>
      <c r="Z710" s="56"/>
      <c r="AA710" s="57"/>
      <c r="AB710" s="56"/>
      <c r="AC710" s="64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31"/>
      <c r="AW710" s="31"/>
      <c r="AX710" s="31"/>
      <c r="AY710" s="31"/>
      <c r="AZ710" s="31"/>
      <c r="BA710" s="31"/>
      <c r="BB710" s="31"/>
      <c r="BC710" s="31"/>
      <c r="BD710" s="31"/>
      <c r="BE710" s="31"/>
      <c r="BF710" s="31"/>
      <c r="BG710" s="31"/>
      <c r="BH710" s="31"/>
      <c r="BI710" s="31"/>
      <c r="BJ710" s="31"/>
      <c r="BK710" s="31"/>
      <c r="BL710" s="31"/>
      <c r="BM710" s="31"/>
      <c r="BN710" s="31"/>
      <c r="BO710" s="31"/>
      <c r="BP710" s="31"/>
      <c r="BQ710" s="31"/>
      <c r="BR710" s="31"/>
      <c r="BS710" s="31"/>
      <c r="BT710" s="31"/>
      <c r="BU710" s="31"/>
      <c r="BV710" s="31"/>
      <c r="BW710" s="31"/>
      <c r="BX710" s="31"/>
      <c r="BY710" s="31"/>
      <c r="BZ710" s="31"/>
      <c r="CA710" s="31"/>
      <c r="CB710" s="31"/>
      <c r="CC710" s="31"/>
      <c r="CD710" s="31"/>
      <c r="CE710" s="31"/>
      <c r="CF710" s="31"/>
      <c r="CG710" s="31"/>
      <c r="CH710" s="31"/>
      <c r="CI710" s="31"/>
      <c r="CJ710" s="31"/>
      <c r="CK710" s="31"/>
      <c r="CL710" s="31"/>
      <c r="CM710" s="31"/>
      <c r="CN710" s="31"/>
      <c r="CO710" s="31"/>
      <c r="CP710" s="31"/>
      <c r="CQ710" s="31"/>
      <c r="CR710" s="31"/>
      <c r="CS710" s="31"/>
      <c r="CT710" s="31"/>
      <c r="CU710" s="31"/>
      <c r="CV710" s="31"/>
      <c r="CW710" s="31"/>
      <c r="CX710" s="31"/>
      <c r="CY710" s="31"/>
      <c r="CZ710" s="31"/>
      <c r="DA710" s="31"/>
      <c r="DB710" s="31"/>
      <c r="DC710" s="31"/>
      <c r="DD710" s="31"/>
      <c r="DE710" s="31"/>
      <c r="DF710" s="31"/>
      <c r="DG710" s="31"/>
      <c r="DH710" s="31"/>
      <c r="DI710" s="31"/>
      <c r="DJ710" s="31"/>
      <c r="DK710" s="31"/>
      <c r="DL710" s="31"/>
      <c r="DM710" s="31"/>
      <c r="DN710" s="31"/>
      <c r="DO710" s="31"/>
      <c r="DP710" s="31"/>
      <c r="DQ710" s="31"/>
      <c r="DR710" s="31"/>
      <c r="DS710" s="31"/>
      <c r="DT710" s="31"/>
      <c r="DU710" s="31"/>
      <c r="DV710" s="31"/>
      <c r="DW710" s="31"/>
      <c r="DX710" s="31"/>
      <c r="DY710" s="31"/>
      <c r="DZ710" s="31"/>
      <c r="EA710" s="31"/>
      <c r="EB710" s="31"/>
      <c r="EC710" s="31"/>
      <c r="ED710" s="31"/>
      <c r="EE710" s="31"/>
      <c r="EF710" s="31"/>
      <c r="EG710" s="31"/>
      <c r="EH710" s="31"/>
      <c r="EI710" s="31"/>
      <c r="EJ710" s="31"/>
      <c r="EK710" s="31"/>
      <c r="EL710" s="31"/>
      <c r="EM710" s="31"/>
      <c r="EN710" s="31"/>
      <c r="EO710" s="31"/>
      <c r="EP710" s="31"/>
      <c r="EQ710" s="31"/>
      <c r="ER710" s="31"/>
      <c r="ES710" s="31"/>
      <c r="ET710" s="31"/>
      <c r="EU710" s="31"/>
      <c r="EV710" s="31"/>
      <c r="EW710" s="31"/>
      <c r="EX710" s="31"/>
      <c r="EY710" s="31"/>
      <c r="EZ710" s="31"/>
      <c r="FA710" s="31"/>
      <c r="FB710" s="31"/>
      <c r="FC710" s="31"/>
      <c r="FD710" s="31"/>
      <c r="FE710" s="31"/>
      <c r="FF710" s="31"/>
      <c r="FG710" s="31"/>
      <c r="FH710" s="31"/>
      <c r="FI710" s="31"/>
      <c r="FJ710" s="31"/>
      <c r="FK710" s="31"/>
      <c r="FL710" s="31"/>
      <c r="FM710" s="31"/>
      <c r="FN710" s="31"/>
      <c r="FO710" s="31"/>
      <c r="FP710" s="31"/>
      <c r="FQ710" s="31"/>
      <c r="FR710" s="31"/>
      <c r="FS710" s="31"/>
      <c r="FT710" s="31"/>
      <c r="FU710" s="31"/>
      <c r="FV710" s="31"/>
      <c r="FW710" s="31"/>
      <c r="FX710" s="31"/>
      <c r="FY710" s="31"/>
      <c r="FZ710" s="31"/>
      <c r="GA710" s="31"/>
      <c r="GB710" s="31"/>
      <c r="GC710" s="31"/>
      <c r="GD710" s="31"/>
      <c r="GE710" s="31"/>
      <c r="GF710" s="31"/>
      <c r="GG710" s="31"/>
      <c r="GH710" s="31"/>
      <c r="GI710" s="31"/>
      <c r="GJ710" s="31"/>
      <c r="GK710" s="31"/>
      <c r="GL710" s="31"/>
      <c r="GM710" s="31"/>
      <c r="GN710" s="31"/>
      <c r="GO710" s="31"/>
      <c r="GP710" s="31"/>
      <c r="GQ710" s="31"/>
      <c r="GR710" s="31"/>
      <c r="GS710" s="31"/>
      <c r="GT710" s="31"/>
      <c r="GU710" s="31"/>
      <c r="GV710" s="31"/>
      <c r="GW710" s="31"/>
      <c r="GX710" s="31"/>
      <c r="GY710" s="31"/>
      <c r="GZ710" s="31"/>
      <c r="HA710" s="31"/>
      <c r="HB710" s="31"/>
      <c r="HC710" s="31"/>
      <c r="HD710" s="31"/>
      <c r="HE710" s="31"/>
      <c r="HF710" s="31"/>
      <c r="HG710" s="31"/>
      <c r="HH710" s="31"/>
      <c r="HI710" s="31"/>
      <c r="HJ710" s="31"/>
      <c r="HK710" s="31"/>
      <c r="HL710" s="31"/>
      <c r="HM710" s="31"/>
      <c r="HN710" s="31"/>
      <c r="HO710" s="31"/>
      <c r="HP710" s="31"/>
      <c r="HQ710" s="31"/>
      <c r="HR710" s="31"/>
      <c r="HS710" s="31"/>
      <c r="HT710" s="31"/>
      <c r="HU710" s="31"/>
      <c r="HV710" s="31"/>
      <c r="HW710" s="31"/>
      <c r="HX710" s="31"/>
      <c r="HY710" s="31"/>
      <c r="HZ710" s="31"/>
      <c r="IA710" s="31"/>
      <c r="IB710" s="31"/>
      <c r="IC710" s="31"/>
      <c r="ID710" s="31"/>
      <c r="IE710" s="31"/>
      <c r="IF710" s="31"/>
      <c r="IG710" s="31"/>
      <c r="IV710" s="68"/>
      <c r="XFD710" s="121"/>
    </row>
    <row r="711" spans="1:256 16384:16384" ht="49.8" hidden="1" customHeight="1" x14ac:dyDescent="0.25">
      <c r="A711" s="67">
        <f t="shared" si="15"/>
        <v>708</v>
      </c>
      <c r="B711" s="31" t="e">
        <f>VLOOKUP(R711,Háttér!B$9:G$20,6,0)</f>
        <v>#N/A</v>
      </c>
      <c r="C711" s="38"/>
      <c r="D711" s="32"/>
      <c r="E711" s="65"/>
      <c r="F711" s="33"/>
      <c r="G711" s="108"/>
      <c r="H711" s="69"/>
      <c r="I711" s="34"/>
      <c r="J711" s="34"/>
      <c r="K711" s="35"/>
      <c r="L711" s="35"/>
      <c r="M711" s="39"/>
      <c r="N711" s="52"/>
      <c r="O711" s="36"/>
      <c r="P711" s="31"/>
      <c r="Q711" s="55"/>
      <c r="R711" s="56"/>
      <c r="S711" s="56"/>
      <c r="T711" s="56"/>
      <c r="U711" s="57"/>
      <c r="V711" s="56"/>
      <c r="W711" s="56"/>
      <c r="X711" s="56"/>
      <c r="Y711" s="56"/>
      <c r="Z711" s="56"/>
      <c r="AA711" s="57"/>
      <c r="AB711" s="56"/>
      <c r="AC711" s="64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31"/>
      <c r="AW711" s="31"/>
      <c r="AX711" s="31"/>
      <c r="AY711" s="31"/>
      <c r="AZ711" s="31"/>
      <c r="BA711" s="31"/>
      <c r="BB711" s="31"/>
      <c r="BC711" s="31"/>
      <c r="BD711" s="31"/>
      <c r="BE711" s="31"/>
      <c r="BF711" s="31"/>
      <c r="BG711" s="31"/>
      <c r="BH711" s="31"/>
      <c r="BI711" s="31"/>
      <c r="BJ711" s="31"/>
      <c r="BK711" s="31"/>
      <c r="BL711" s="31"/>
      <c r="BM711" s="31"/>
      <c r="BN711" s="31"/>
      <c r="BO711" s="31"/>
      <c r="BP711" s="31"/>
      <c r="BQ711" s="31"/>
      <c r="BR711" s="31"/>
      <c r="BS711" s="31"/>
      <c r="BT711" s="31"/>
      <c r="BU711" s="31"/>
      <c r="BV711" s="31"/>
      <c r="BW711" s="31"/>
      <c r="BX711" s="31"/>
      <c r="BY711" s="31"/>
      <c r="BZ711" s="31"/>
      <c r="CA711" s="31"/>
      <c r="CB711" s="31"/>
      <c r="CC711" s="31"/>
      <c r="CD711" s="31"/>
      <c r="CE711" s="31"/>
      <c r="CF711" s="31"/>
      <c r="CG711" s="31"/>
      <c r="CH711" s="31"/>
      <c r="CI711" s="31"/>
      <c r="CJ711" s="31"/>
      <c r="CK711" s="31"/>
      <c r="CL711" s="31"/>
      <c r="CM711" s="31"/>
      <c r="CN711" s="31"/>
      <c r="CO711" s="31"/>
      <c r="CP711" s="31"/>
      <c r="CQ711" s="31"/>
      <c r="CR711" s="31"/>
      <c r="CS711" s="31"/>
      <c r="CT711" s="31"/>
      <c r="CU711" s="31"/>
      <c r="CV711" s="31"/>
      <c r="CW711" s="31"/>
      <c r="CX711" s="31"/>
      <c r="CY711" s="31"/>
      <c r="CZ711" s="31"/>
      <c r="DA711" s="31"/>
      <c r="DB711" s="31"/>
      <c r="DC711" s="31"/>
      <c r="DD711" s="31"/>
      <c r="DE711" s="31"/>
      <c r="DF711" s="31"/>
      <c r="DG711" s="31"/>
      <c r="DH711" s="31"/>
      <c r="DI711" s="31"/>
      <c r="DJ711" s="31"/>
      <c r="DK711" s="31"/>
      <c r="DL711" s="31"/>
      <c r="DM711" s="31"/>
      <c r="DN711" s="31"/>
      <c r="DO711" s="31"/>
      <c r="DP711" s="31"/>
      <c r="DQ711" s="31"/>
      <c r="DR711" s="31"/>
      <c r="DS711" s="31"/>
      <c r="DT711" s="31"/>
      <c r="DU711" s="31"/>
      <c r="DV711" s="31"/>
      <c r="DW711" s="31"/>
      <c r="DX711" s="31"/>
      <c r="DY711" s="31"/>
      <c r="DZ711" s="31"/>
      <c r="EA711" s="31"/>
      <c r="EB711" s="31"/>
      <c r="EC711" s="31"/>
      <c r="ED711" s="31"/>
      <c r="EE711" s="31"/>
      <c r="EF711" s="31"/>
      <c r="EG711" s="31"/>
      <c r="EH711" s="31"/>
      <c r="EI711" s="31"/>
      <c r="EJ711" s="31"/>
      <c r="EK711" s="31"/>
      <c r="EL711" s="31"/>
      <c r="EM711" s="31"/>
      <c r="EN711" s="31"/>
      <c r="EO711" s="31"/>
      <c r="EP711" s="31"/>
      <c r="EQ711" s="31"/>
      <c r="ER711" s="31"/>
      <c r="ES711" s="31"/>
      <c r="ET711" s="31"/>
      <c r="EU711" s="31"/>
      <c r="EV711" s="31"/>
      <c r="EW711" s="31"/>
      <c r="EX711" s="31"/>
      <c r="EY711" s="31"/>
      <c r="EZ711" s="31"/>
      <c r="FA711" s="31"/>
      <c r="FB711" s="31"/>
      <c r="FC711" s="31"/>
      <c r="FD711" s="31"/>
      <c r="FE711" s="31"/>
      <c r="FF711" s="31"/>
      <c r="FG711" s="31"/>
      <c r="FH711" s="31"/>
      <c r="FI711" s="31"/>
      <c r="FJ711" s="31"/>
      <c r="FK711" s="31"/>
      <c r="FL711" s="31"/>
      <c r="FM711" s="31"/>
      <c r="FN711" s="31"/>
      <c r="FO711" s="31"/>
      <c r="FP711" s="31"/>
      <c r="FQ711" s="31"/>
      <c r="FR711" s="31"/>
      <c r="FS711" s="31"/>
      <c r="FT711" s="31"/>
      <c r="FU711" s="31"/>
      <c r="FV711" s="31"/>
      <c r="FW711" s="31"/>
      <c r="FX711" s="31"/>
      <c r="FY711" s="31"/>
      <c r="FZ711" s="31"/>
      <c r="GA711" s="31"/>
      <c r="GB711" s="31"/>
      <c r="GC711" s="31"/>
      <c r="GD711" s="31"/>
      <c r="GE711" s="31"/>
      <c r="GF711" s="31"/>
      <c r="GG711" s="31"/>
      <c r="GH711" s="31"/>
      <c r="GI711" s="31"/>
      <c r="GJ711" s="31"/>
      <c r="GK711" s="31"/>
      <c r="GL711" s="31"/>
      <c r="GM711" s="31"/>
      <c r="GN711" s="31"/>
      <c r="GO711" s="31"/>
      <c r="GP711" s="31"/>
      <c r="GQ711" s="31"/>
      <c r="GR711" s="31"/>
      <c r="GS711" s="31"/>
      <c r="GT711" s="31"/>
      <c r="GU711" s="31"/>
      <c r="GV711" s="31"/>
      <c r="GW711" s="31"/>
      <c r="GX711" s="31"/>
      <c r="GY711" s="31"/>
      <c r="GZ711" s="31"/>
      <c r="HA711" s="31"/>
      <c r="HB711" s="31"/>
      <c r="HC711" s="31"/>
      <c r="HD711" s="31"/>
      <c r="HE711" s="31"/>
      <c r="HF711" s="31"/>
      <c r="HG711" s="31"/>
      <c r="HH711" s="31"/>
      <c r="HI711" s="31"/>
      <c r="HJ711" s="31"/>
      <c r="HK711" s="31"/>
      <c r="HL711" s="31"/>
      <c r="HM711" s="31"/>
      <c r="HN711" s="31"/>
      <c r="HO711" s="31"/>
      <c r="HP711" s="31"/>
      <c r="HQ711" s="31"/>
      <c r="HR711" s="31"/>
      <c r="HS711" s="31"/>
      <c r="HT711" s="31"/>
      <c r="HU711" s="31"/>
      <c r="HV711" s="31"/>
      <c r="HW711" s="31"/>
      <c r="HX711" s="31"/>
      <c r="HY711" s="31"/>
      <c r="HZ711" s="31"/>
      <c r="IA711" s="31"/>
      <c r="IB711" s="31"/>
      <c r="IC711" s="31"/>
      <c r="ID711" s="31"/>
      <c r="IE711" s="31"/>
      <c r="IF711" s="31"/>
      <c r="IG711" s="31"/>
      <c r="IV711" s="68"/>
      <c r="XFD711" s="121"/>
    </row>
    <row r="712" spans="1:256 16384:16384" ht="49.8" hidden="1" customHeight="1" x14ac:dyDescent="0.25">
      <c r="A712" s="67">
        <f t="shared" si="15"/>
        <v>709</v>
      </c>
      <c r="B712" s="31" t="e">
        <f>VLOOKUP(R712,Háttér!B$9:G$20,6,0)</f>
        <v>#N/A</v>
      </c>
      <c r="C712" s="38"/>
      <c r="D712" s="32"/>
      <c r="E712" s="65"/>
      <c r="F712" s="33"/>
      <c r="G712" s="108"/>
      <c r="H712" s="69"/>
      <c r="I712" s="34"/>
      <c r="J712" s="34"/>
      <c r="K712" s="35"/>
      <c r="L712" s="35"/>
      <c r="M712" s="39"/>
      <c r="N712" s="52"/>
      <c r="O712" s="36"/>
      <c r="P712" s="31"/>
      <c r="Q712" s="55"/>
      <c r="R712" s="56"/>
      <c r="S712" s="56"/>
      <c r="T712" s="56"/>
      <c r="U712" s="57"/>
      <c r="V712" s="56"/>
      <c r="W712" s="56"/>
      <c r="X712" s="56"/>
      <c r="Y712" s="56"/>
      <c r="Z712" s="56"/>
      <c r="AA712" s="57"/>
      <c r="AB712" s="56"/>
      <c r="AC712" s="64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31"/>
      <c r="AW712" s="31"/>
      <c r="AX712" s="31"/>
      <c r="AY712" s="31"/>
      <c r="AZ712" s="31"/>
      <c r="BA712" s="31"/>
      <c r="BB712" s="31"/>
      <c r="BC712" s="31"/>
      <c r="BD712" s="31"/>
      <c r="BE712" s="31"/>
      <c r="BF712" s="31"/>
      <c r="BG712" s="31"/>
      <c r="BH712" s="31"/>
      <c r="BI712" s="31"/>
      <c r="BJ712" s="31"/>
      <c r="BK712" s="31"/>
      <c r="BL712" s="31"/>
      <c r="BM712" s="31"/>
      <c r="BN712" s="31"/>
      <c r="BO712" s="31"/>
      <c r="BP712" s="31"/>
      <c r="BQ712" s="31"/>
      <c r="BR712" s="31"/>
      <c r="BS712" s="31"/>
      <c r="BT712" s="31"/>
      <c r="BU712" s="31"/>
      <c r="BV712" s="31"/>
      <c r="BW712" s="31"/>
      <c r="BX712" s="31"/>
      <c r="BY712" s="31"/>
      <c r="BZ712" s="31"/>
      <c r="CA712" s="31"/>
      <c r="CB712" s="31"/>
      <c r="CC712" s="31"/>
      <c r="CD712" s="31"/>
      <c r="CE712" s="31"/>
      <c r="CF712" s="31"/>
      <c r="CG712" s="31"/>
      <c r="CH712" s="31"/>
      <c r="CI712" s="31"/>
      <c r="CJ712" s="31"/>
      <c r="CK712" s="31"/>
      <c r="CL712" s="31"/>
      <c r="CM712" s="31"/>
      <c r="CN712" s="31"/>
      <c r="CO712" s="31"/>
      <c r="CP712" s="31"/>
      <c r="CQ712" s="31"/>
      <c r="CR712" s="31"/>
      <c r="CS712" s="31"/>
      <c r="CT712" s="31"/>
      <c r="CU712" s="31"/>
      <c r="CV712" s="31"/>
      <c r="CW712" s="31"/>
      <c r="CX712" s="31"/>
      <c r="CY712" s="31"/>
      <c r="CZ712" s="31"/>
      <c r="DA712" s="31"/>
      <c r="DB712" s="31"/>
      <c r="DC712" s="31"/>
      <c r="DD712" s="31"/>
      <c r="DE712" s="31"/>
      <c r="DF712" s="31"/>
      <c r="DG712" s="31"/>
      <c r="DH712" s="31"/>
      <c r="DI712" s="31"/>
      <c r="DJ712" s="31"/>
      <c r="DK712" s="31"/>
      <c r="DL712" s="31"/>
      <c r="DM712" s="31"/>
      <c r="DN712" s="31"/>
      <c r="DO712" s="31"/>
      <c r="DP712" s="31"/>
      <c r="DQ712" s="31"/>
      <c r="DR712" s="31"/>
      <c r="DS712" s="31"/>
      <c r="DT712" s="31"/>
      <c r="DU712" s="31"/>
      <c r="DV712" s="31"/>
      <c r="DW712" s="31"/>
      <c r="DX712" s="31"/>
      <c r="DY712" s="31"/>
      <c r="DZ712" s="31"/>
      <c r="EA712" s="31"/>
      <c r="EB712" s="31"/>
      <c r="EC712" s="31"/>
      <c r="ED712" s="31"/>
      <c r="EE712" s="31"/>
      <c r="EF712" s="31"/>
      <c r="EG712" s="31"/>
      <c r="EH712" s="31"/>
      <c r="EI712" s="31"/>
      <c r="EJ712" s="31"/>
      <c r="EK712" s="31"/>
      <c r="EL712" s="31"/>
      <c r="EM712" s="31"/>
      <c r="EN712" s="31"/>
      <c r="EO712" s="31"/>
      <c r="EP712" s="31"/>
      <c r="EQ712" s="31"/>
      <c r="ER712" s="31"/>
      <c r="ES712" s="31"/>
      <c r="ET712" s="31"/>
      <c r="EU712" s="31"/>
      <c r="EV712" s="31"/>
      <c r="EW712" s="31"/>
      <c r="EX712" s="31"/>
      <c r="EY712" s="31"/>
      <c r="EZ712" s="31"/>
      <c r="FA712" s="31"/>
      <c r="FB712" s="31"/>
      <c r="FC712" s="31"/>
      <c r="FD712" s="31"/>
      <c r="FE712" s="31"/>
      <c r="FF712" s="31"/>
      <c r="FG712" s="31"/>
      <c r="FH712" s="31"/>
      <c r="FI712" s="31"/>
      <c r="FJ712" s="31"/>
      <c r="FK712" s="31"/>
      <c r="FL712" s="31"/>
      <c r="FM712" s="31"/>
      <c r="FN712" s="31"/>
      <c r="FO712" s="31"/>
      <c r="FP712" s="31"/>
      <c r="FQ712" s="31"/>
      <c r="FR712" s="31"/>
      <c r="FS712" s="31"/>
      <c r="FT712" s="31"/>
      <c r="FU712" s="31"/>
      <c r="FV712" s="31"/>
      <c r="FW712" s="31"/>
      <c r="FX712" s="31"/>
      <c r="FY712" s="31"/>
      <c r="FZ712" s="31"/>
      <c r="GA712" s="31"/>
      <c r="GB712" s="31"/>
      <c r="GC712" s="31"/>
      <c r="GD712" s="31"/>
      <c r="GE712" s="31"/>
      <c r="GF712" s="31"/>
      <c r="GG712" s="31"/>
      <c r="GH712" s="31"/>
      <c r="GI712" s="31"/>
      <c r="GJ712" s="31"/>
      <c r="GK712" s="31"/>
      <c r="GL712" s="31"/>
      <c r="GM712" s="31"/>
      <c r="GN712" s="31"/>
      <c r="GO712" s="31"/>
      <c r="GP712" s="31"/>
      <c r="GQ712" s="31"/>
      <c r="GR712" s="31"/>
      <c r="GS712" s="31"/>
      <c r="GT712" s="31"/>
      <c r="GU712" s="31"/>
      <c r="GV712" s="31"/>
      <c r="GW712" s="31"/>
      <c r="GX712" s="31"/>
      <c r="GY712" s="31"/>
      <c r="GZ712" s="31"/>
      <c r="HA712" s="31"/>
      <c r="HB712" s="31"/>
      <c r="HC712" s="31"/>
      <c r="HD712" s="31"/>
      <c r="HE712" s="31"/>
      <c r="HF712" s="31"/>
      <c r="HG712" s="31"/>
      <c r="HH712" s="31"/>
      <c r="HI712" s="31"/>
      <c r="HJ712" s="31"/>
      <c r="HK712" s="31"/>
      <c r="HL712" s="31"/>
      <c r="HM712" s="31"/>
      <c r="HN712" s="31"/>
      <c r="HO712" s="31"/>
      <c r="HP712" s="31"/>
      <c r="HQ712" s="31"/>
      <c r="HR712" s="31"/>
      <c r="HS712" s="31"/>
      <c r="HT712" s="31"/>
      <c r="HU712" s="31"/>
      <c r="HV712" s="31"/>
      <c r="HW712" s="31"/>
      <c r="HX712" s="31"/>
      <c r="HY712" s="31"/>
      <c r="HZ712" s="31"/>
      <c r="IA712" s="31"/>
      <c r="IB712" s="31"/>
      <c r="IC712" s="31"/>
      <c r="ID712" s="31"/>
      <c r="IE712" s="31"/>
      <c r="IF712" s="31"/>
      <c r="IG712" s="31"/>
      <c r="IV712" s="68"/>
      <c r="XFD712" s="121"/>
    </row>
    <row r="713" spans="1:256 16384:16384" ht="49.8" hidden="1" customHeight="1" x14ac:dyDescent="0.25">
      <c r="A713" s="67">
        <f t="shared" si="15"/>
        <v>710</v>
      </c>
      <c r="B713" s="31" t="e">
        <f>VLOOKUP(R713,Háttér!B$9:G$20,6,0)</f>
        <v>#N/A</v>
      </c>
      <c r="C713" s="38"/>
      <c r="D713" s="32"/>
      <c r="E713" s="65"/>
      <c r="F713" s="33"/>
      <c r="G713" s="108"/>
      <c r="H713" s="69"/>
      <c r="I713" s="34"/>
      <c r="J713" s="34"/>
      <c r="K713" s="35"/>
      <c r="L713" s="35"/>
      <c r="M713" s="39"/>
      <c r="N713" s="52"/>
      <c r="O713" s="36"/>
      <c r="P713" s="31"/>
      <c r="Q713" s="55"/>
      <c r="R713" s="56"/>
      <c r="S713" s="56"/>
      <c r="T713" s="56"/>
      <c r="U713" s="57"/>
      <c r="V713" s="56"/>
      <c r="W713" s="56"/>
      <c r="X713" s="56"/>
      <c r="Y713" s="56"/>
      <c r="Z713" s="56"/>
      <c r="AA713" s="57"/>
      <c r="AB713" s="56"/>
      <c r="AC713" s="64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31"/>
      <c r="AW713" s="31"/>
      <c r="AX713" s="31"/>
      <c r="AY713" s="31"/>
      <c r="AZ713" s="31"/>
      <c r="BA713" s="31"/>
      <c r="BB713" s="31"/>
      <c r="BC713" s="31"/>
      <c r="BD713" s="31"/>
      <c r="BE713" s="31"/>
      <c r="BF713" s="31"/>
      <c r="BG713" s="31"/>
      <c r="BH713" s="31"/>
      <c r="BI713" s="31"/>
      <c r="BJ713" s="31"/>
      <c r="BK713" s="31"/>
      <c r="BL713" s="31"/>
      <c r="BM713" s="31"/>
      <c r="BN713" s="31"/>
      <c r="BO713" s="31"/>
      <c r="BP713" s="31"/>
      <c r="BQ713" s="31"/>
      <c r="BR713" s="31"/>
      <c r="BS713" s="31"/>
      <c r="BT713" s="31"/>
      <c r="BU713" s="31"/>
      <c r="BV713" s="31"/>
      <c r="BW713" s="31"/>
      <c r="BX713" s="31"/>
      <c r="BY713" s="31"/>
      <c r="BZ713" s="31"/>
      <c r="CA713" s="31"/>
      <c r="CB713" s="31"/>
      <c r="CC713" s="31"/>
      <c r="CD713" s="31"/>
      <c r="CE713" s="31"/>
      <c r="CF713" s="31"/>
      <c r="CG713" s="31"/>
      <c r="CH713" s="31"/>
      <c r="CI713" s="31"/>
      <c r="CJ713" s="31"/>
      <c r="CK713" s="31"/>
      <c r="CL713" s="31"/>
      <c r="CM713" s="31"/>
      <c r="CN713" s="31"/>
      <c r="CO713" s="31"/>
      <c r="CP713" s="31"/>
      <c r="CQ713" s="31"/>
      <c r="CR713" s="31"/>
      <c r="CS713" s="31"/>
      <c r="CT713" s="31"/>
      <c r="CU713" s="31"/>
      <c r="CV713" s="31"/>
      <c r="CW713" s="31"/>
      <c r="CX713" s="31"/>
      <c r="CY713" s="31"/>
      <c r="CZ713" s="31"/>
      <c r="DA713" s="31"/>
      <c r="DB713" s="31"/>
      <c r="DC713" s="31"/>
      <c r="DD713" s="31"/>
      <c r="DE713" s="31"/>
      <c r="DF713" s="31"/>
      <c r="DG713" s="31"/>
      <c r="DH713" s="31"/>
      <c r="DI713" s="31"/>
      <c r="DJ713" s="31"/>
      <c r="DK713" s="31"/>
      <c r="DL713" s="31"/>
      <c r="DM713" s="31"/>
      <c r="DN713" s="31"/>
      <c r="DO713" s="31"/>
      <c r="DP713" s="31"/>
      <c r="DQ713" s="31"/>
      <c r="DR713" s="31"/>
      <c r="DS713" s="31"/>
      <c r="DT713" s="31"/>
      <c r="DU713" s="31"/>
      <c r="DV713" s="31"/>
      <c r="DW713" s="31"/>
      <c r="DX713" s="31"/>
      <c r="DY713" s="31"/>
      <c r="DZ713" s="31"/>
      <c r="EA713" s="31"/>
      <c r="EB713" s="31"/>
      <c r="EC713" s="31"/>
      <c r="ED713" s="31"/>
      <c r="EE713" s="31"/>
      <c r="EF713" s="31"/>
      <c r="EG713" s="31"/>
      <c r="EH713" s="31"/>
      <c r="EI713" s="31"/>
      <c r="EJ713" s="31"/>
      <c r="EK713" s="31"/>
      <c r="EL713" s="31"/>
      <c r="EM713" s="31"/>
      <c r="EN713" s="31"/>
      <c r="EO713" s="31"/>
      <c r="EP713" s="31"/>
      <c r="EQ713" s="31"/>
      <c r="ER713" s="31"/>
      <c r="ES713" s="31"/>
      <c r="ET713" s="31"/>
      <c r="EU713" s="31"/>
      <c r="EV713" s="31"/>
      <c r="EW713" s="31"/>
      <c r="EX713" s="31"/>
      <c r="EY713" s="31"/>
      <c r="EZ713" s="31"/>
      <c r="FA713" s="31"/>
      <c r="FB713" s="31"/>
      <c r="FC713" s="31"/>
      <c r="FD713" s="31"/>
      <c r="FE713" s="31"/>
      <c r="FF713" s="31"/>
      <c r="FG713" s="31"/>
      <c r="FH713" s="31"/>
      <c r="FI713" s="31"/>
      <c r="FJ713" s="31"/>
      <c r="FK713" s="31"/>
      <c r="FL713" s="31"/>
      <c r="FM713" s="31"/>
      <c r="FN713" s="31"/>
      <c r="FO713" s="31"/>
      <c r="FP713" s="31"/>
      <c r="FQ713" s="31"/>
      <c r="FR713" s="31"/>
      <c r="FS713" s="31"/>
      <c r="FT713" s="31"/>
      <c r="FU713" s="31"/>
      <c r="FV713" s="31"/>
      <c r="FW713" s="31"/>
      <c r="FX713" s="31"/>
      <c r="FY713" s="31"/>
      <c r="FZ713" s="31"/>
      <c r="GA713" s="31"/>
      <c r="GB713" s="31"/>
      <c r="GC713" s="31"/>
      <c r="GD713" s="31"/>
      <c r="GE713" s="31"/>
      <c r="GF713" s="31"/>
      <c r="GG713" s="31"/>
      <c r="GH713" s="31"/>
      <c r="GI713" s="31"/>
      <c r="GJ713" s="31"/>
      <c r="GK713" s="31"/>
      <c r="GL713" s="31"/>
      <c r="GM713" s="31"/>
      <c r="GN713" s="31"/>
      <c r="GO713" s="31"/>
      <c r="GP713" s="31"/>
      <c r="GQ713" s="31"/>
      <c r="GR713" s="31"/>
      <c r="GS713" s="31"/>
      <c r="GT713" s="31"/>
      <c r="GU713" s="31"/>
      <c r="GV713" s="31"/>
      <c r="GW713" s="31"/>
      <c r="GX713" s="31"/>
      <c r="GY713" s="31"/>
      <c r="GZ713" s="31"/>
      <c r="HA713" s="31"/>
      <c r="HB713" s="31"/>
      <c r="HC713" s="31"/>
      <c r="HD713" s="31"/>
      <c r="HE713" s="31"/>
      <c r="HF713" s="31"/>
      <c r="HG713" s="31"/>
      <c r="HH713" s="31"/>
      <c r="HI713" s="31"/>
      <c r="HJ713" s="31"/>
      <c r="HK713" s="31"/>
      <c r="HL713" s="31"/>
      <c r="HM713" s="31"/>
      <c r="HN713" s="31"/>
      <c r="HO713" s="31"/>
      <c r="HP713" s="31"/>
      <c r="HQ713" s="31"/>
      <c r="HR713" s="31"/>
      <c r="HS713" s="31"/>
      <c r="HT713" s="31"/>
      <c r="HU713" s="31"/>
      <c r="HV713" s="31"/>
      <c r="HW713" s="31"/>
      <c r="HX713" s="31"/>
      <c r="HY713" s="31"/>
      <c r="HZ713" s="31"/>
      <c r="IA713" s="31"/>
      <c r="IB713" s="31"/>
      <c r="IC713" s="31"/>
      <c r="ID713" s="31"/>
      <c r="IE713" s="31"/>
      <c r="IF713" s="31"/>
      <c r="IG713" s="31"/>
      <c r="IV713" s="68"/>
      <c r="XFD713" s="121"/>
    </row>
    <row r="714" spans="1:256 16384:16384" ht="49.8" hidden="1" customHeight="1" x14ac:dyDescent="0.25">
      <c r="A714" s="67">
        <f t="shared" si="15"/>
        <v>711</v>
      </c>
      <c r="B714" s="31" t="e">
        <f>VLOOKUP(R714,Háttér!B$9:G$20,6,0)</f>
        <v>#N/A</v>
      </c>
      <c r="C714" s="38"/>
      <c r="D714" s="32"/>
      <c r="E714" s="65"/>
      <c r="F714" s="33"/>
      <c r="G714" s="108"/>
      <c r="H714" s="69"/>
      <c r="I714" s="34"/>
      <c r="J714" s="34"/>
      <c r="K714" s="35"/>
      <c r="L714" s="35"/>
      <c r="M714" s="39"/>
      <c r="N714" s="52"/>
      <c r="O714" s="36"/>
      <c r="P714" s="31"/>
      <c r="Q714" s="55"/>
      <c r="R714" s="56"/>
      <c r="S714" s="56"/>
      <c r="T714" s="56"/>
      <c r="U714" s="57"/>
      <c r="V714" s="56"/>
      <c r="W714" s="56"/>
      <c r="X714" s="56"/>
      <c r="Y714" s="56"/>
      <c r="Z714" s="56"/>
      <c r="AA714" s="57"/>
      <c r="AB714" s="56"/>
      <c r="AC714" s="64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31"/>
      <c r="AW714" s="31"/>
      <c r="AX714" s="31"/>
      <c r="AY714" s="31"/>
      <c r="AZ714" s="31"/>
      <c r="BA714" s="31"/>
      <c r="BB714" s="31"/>
      <c r="BC714" s="31"/>
      <c r="BD714" s="31"/>
      <c r="BE714" s="31"/>
      <c r="BF714" s="31"/>
      <c r="BG714" s="31"/>
      <c r="BH714" s="31"/>
      <c r="BI714" s="31"/>
      <c r="BJ714" s="31"/>
      <c r="BK714" s="31"/>
      <c r="BL714" s="31"/>
      <c r="BM714" s="31"/>
      <c r="BN714" s="31"/>
      <c r="BO714" s="31"/>
      <c r="BP714" s="31"/>
      <c r="BQ714" s="31"/>
      <c r="BR714" s="31"/>
      <c r="BS714" s="31"/>
      <c r="BT714" s="31"/>
      <c r="BU714" s="31"/>
      <c r="BV714" s="31"/>
      <c r="BW714" s="31"/>
      <c r="BX714" s="31"/>
      <c r="BY714" s="31"/>
      <c r="BZ714" s="31"/>
      <c r="CA714" s="31"/>
      <c r="CB714" s="31"/>
      <c r="CC714" s="31"/>
      <c r="CD714" s="31"/>
      <c r="CE714" s="31"/>
      <c r="CF714" s="31"/>
      <c r="CG714" s="31"/>
      <c r="CH714" s="31"/>
      <c r="CI714" s="31"/>
      <c r="CJ714" s="31"/>
      <c r="CK714" s="31"/>
      <c r="CL714" s="31"/>
      <c r="CM714" s="31"/>
      <c r="CN714" s="31"/>
      <c r="CO714" s="31"/>
      <c r="CP714" s="31"/>
      <c r="CQ714" s="31"/>
      <c r="CR714" s="31"/>
      <c r="CS714" s="31"/>
      <c r="CT714" s="31"/>
      <c r="CU714" s="31"/>
      <c r="CV714" s="31"/>
      <c r="CW714" s="31"/>
      <c r="CX714" s="31"/>
      <c r="CY714" s="31"/>
      <c r="CZ714" s="31"/>
      <c r="DA714" s="31"/>
      <c r="DB714" s="31"/>
      <c r="DC714" s="31"/>
      <c r="DD714" s="31"/>
      <c r="DE714" s="31"/>
      <c r="DF714" s="31"/>
      <c r="DG714" s="31"/>
      <c r="DH714" s="31"/>
      <c r="DI714" s="31"/>
      <c r="DJ714" s="31"/>
      <c r="DK714" s="31"/>
      <c r="DL714" s="31"/>
      <c r="DM714" s="31"/>
      <c r="DN714" s="31"/>
      <c r="DO714" s="31"/>
      <c r="DP714" s="31"/>
      <c r="DQ714" s="31"/>
      <c r="DR714" s="31"/>
      <c r="DS714" s="31"/>
      <c r="DT714" s="31"/>
      <c r="DU714" s="31"/>
      <c r="DV714" s="31"/>
      <c r="DW714" s="31"/>
      <c r="DX714" s="31"/>
      <c r="DY714" s="31"/>
      <c r="DZ714" s="31"/>
      <c r="EA714" s="31"/>
      <c r="EB714" s="31"/>
      <c r="EC714" s="31"/>
      <c r="ED714" s="31"/>
      <c r="EE714" s="31"/>
      <c r="EF714" s="31"/>
      <c r="EG714" s="31"/>
      <c r="EH714" s="31"/>
      <c r="EI714" s="31"/>
      <c r="EJ714" s="31"/>
      <c r="EK714" s="31"/>
      <c r="EL714" s="31"/>
      <c r="EM714" s="31"/>
      <c r="EN714" s="31"/>
      <c r="EO714" s="31"/>
      <c r="EP714" s="31"/>
      <c r="EQ714" s="31"/>
      <c r="ER714" s="31"/>
      <c r="ES714" s="31"/>
      <c r="ET714" s="31"/>
      <c r="EU714" s="31"/>
      <c r="EV714" s="31"/>
      <c r="EW714" s="31"/>
      <c r="EX714" s="31"/>
      <c r="EY714" s="31"/>
      <c r="EZ714" s="31"/>
      <c r="FA714" s="31"/>
      <c r="FB714" s="31"/>
      <c r="FC714" s="31"/>
      <c r="FD714" s="31"/>
      <c r="FE714" s="31"/>
      <c r="FF714" s="31"/>
      <c r="FG714" s="31"/>
      <c r="FH714" s="31"/>
      <c r="FI714" s="31"/>
      <c r="FJ714" s="31"/>
      <c r="FK714" s="31"/>
      <c r="FL714" s="31"/>
      <c r="FM714" s="31"/>
      <c r="FN714" s="31"/>
      <c r="FO714" s="31"/>
      <c r="FP714" s="31"/>
      <c r="FQ714" s="31"/>
      <c r="FR714" s="31"/>
      <c r="FS714" s="31"/>
      <c r="FT714" s="31"/>
      <c r="FU714" s="31"/>
      <c r="FV714" s="31"/>
      <c r="FW714" s="31"/>
      <c r="FX714" s="31"/>
      <c r="FY714" s="31"/>
      <c r="FZ714" s="31"/>
      <c r="GA714" s="31"/>
      <c r="GB714" s="31"/>
      <c r="GC714" s="31"/>
      <c r="GD714" s="31"/>
      <c r="GE714" s="31"/>
      <c r="GF714" s="31"/>
      <c r="GG714" s="31"/>
      <c r="GH714" s="31"/>
      <c r="GI714" s="31"/>
      <c r="GJ714" s="31"/>
      <c r="GK714" s="31"/>
      <c r="GL714" s="31"/>
      <c r="GM714" s="31"/>
      <c r="GN714" s="31"/>
      <c r="GO714" s="31"/>
      <c r="GP714" s="31"/>
      <c r="GQ714" s="31"/>
      <c r="GR714" s="31"/>
      <c r="GS714" s="31"/>
      <c r="GT714" s="31"/>
      <c r="GU714" s="31"/>
      <c r="GV714" s="31"/>
      <c r="GW714" s="31"/>
      <c r="GX714" s="31"/>
      <c r="GY714" s="31"/>
      <c r="GZ714" s="31"/>
      <c r="HA714" s="31"/>
      <c r="HB714" s="31"/>
      <c r="HC714" s="31"/>
      <c r="HD714" s="31"/>
      <c r="HE714" s="31"/>
      <c r="HF714" s="31"/>
      <c r="HG714" s="31"/>
      <c r="HH714" s="31"/>
      <c r="HI714" s="31"/>
      <c r="HJ714" s="31"/>
      <c r="HK714" s="31"/>
      <c r="HL714" s="31"/>
      <c r="HM714" s="31"/>
      <c r="HN714" s="31"/>
      <c r="HO714" s="31"/>
      <c r="HP714" s="31"/>
      <c r="HQ714" s="31"/>
      <c r="HR714" s="31"/>
      <c r="HS714" s="31"/>
      <c r="HT714" s="31"/>
      <c r="HU714" s="31"/>
      <c r="HV714" s="31"/>
      <c r="HW714" s="31"/>
      <c r="HX714" s="31"/>
      <c r="HY714" s="31"/>
      <c r="HZ714" s="31"/>
      <c r="IA714" s="31"/>
      <c r="IB714" s="31"/>
      <c r="IC714" s="31"/>
      <c r="ID714" s="31"/>
      <c r="IE714" s="31"/>
      <c r="IF714" s="31"/>
      <c r="IG714" s="31"/>
      <c r="XFD714" s="121"/>
    </row>
    <row r="715" spans="1:256 16384:16384" ht="49.8" hidden="1" customHeight="1" x14ac:dyDescent="0.25">
      <c r="A715" s="67">
        <f t="shared" si="15"/>
        <v>712</v>
      </c>
      <c r="B715" s="31" t="e">
        <f>VLOOKUP(R715,Háttér!B$9:G$20,6,0)</f>
        <v>#N/A</v>
      </c>
      <c r="C715" s="38"/>
      <c r="D715" s="32"/>
      <c r="E715" s="65"/>
      <c r="F715" s="33"/>
      <c r="G715" s="108"/>
      <c r="H715" s="69"/>
      <c r="I715" s="34"/>
      <c r="J715" s="34"/>
      <c r="K715" s="35"/>
      <c r="L715" s="35"/>
      <c r="M715" s="39"/>
      <c r="N715" s="52"/>
      <c r="O715" s="36"/>
      <c r="P715" s="31"/>
      <c r="Q715" s="55"/>
      <c r="R715" s="56"/>
      <c r="S715" s="56"/>
      <c r="T715" s="56"/>
      <c r="U715" s="57"/>
      <c r="V715" s="56"/>
      <c r="W715" s="56"/>
      <c r="X715" s="56"/>
      <c r="Y715" s="56"/>
      <c r="Z715" s="56"/>
      <c r="AA715" s="57"/>
      <c r="AB715" s="56"/>
      <c r="AC715" s="64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31"/>
      <c r="AW715" s="31"/>
      <c r="AX715" s="31"/>
      <c r="AY715" s="31"/>
      <c r="AZ715" s="31"/>
      <c r="BA715" s="31"/>
      <c r="BB715" s="31"/>
      <c r="BC715" s="31"/>
      <c r="BD715" s="31"/>
      <c r="BE715" s="31"/>
      <c r="BF715" s="31"/>
      <c r="BG715" s="31"/>
      <c r="BH715" s="31"/>
      <c r="BI715" s="31"/>
      <c r="BJ715" s="31"/>
      <c r="BK715" s="31"/>
      <c r="BL715" s="31"/>
      <c r="BM715" s="31"/>
      <c r="BN715" s="31"/>
      <c r="BO715" s="31"/>
      <c r="BP715" s="31"/>
      <c r="BQ715" s="31"/>
      <c r="BR715" s="31"/>
      <c r="BS715" s="31"/>
      <c r="BT715" s="31"/>
      <c r="BU715" s="31"/>
      <c r="BV715" s="31"/>
      <c r="BW715" s="31"/>
      <c r="BX715" s="31"/>
      <c r="BY715" s="31"/>
      <c r="BZ715" s="31"/>
      <c r="CA715" s="31"/>
      <c r="CB715" s="31"/>
      <c r="CC715" s="31"/>
      <c r="CD715" s="31"/>
      <c r="CE715" s="31"/>
      <c r="CF715" s="31"/>
      <c r="CG715" s="31"/>
      <c r="CH715" s="31"/>
      <c r="CI715" s="31"/>
      <c r="CJ715" s="31"/>
      <c r="CK715" s="31"/>
      <c r="CL715" s="31"/>
      <c r="CM715" s="31"/>
      <c r="CN715" s="31"/>
      <c r="CO715" s="31"/>
      <c r="CP715" s="31"/>
      <c r="CQ715" s="31"/>
      <c r="CR715" s="31"/>
      <c r="CS715" s="31"/>
      <c r="CT715" s="31"/>
      <c r="CU715" s="31"/>
      <c r="CV715" s="31"/>
      <c r="CW715" s="31"/>
      <c r="CX715" s="31"/>
      <c r="CY715" s="31"/>
      <c r="CZ715" s="31"/>
      <c r="DA715" s="31"/>
      <c r="DB715" s="31"/>
      <c r="DC715" s="31"/>
      <c r="DD715" s="31"/>
      <c r="DE715" s="31"/>
      <c r="DF715" s="31"/>
      <c r="DG715" s="31"/>
      <c r="DH715" s="31"/>
      <c r="DI715" s="31"/>
      <c r="DJ715" s="31"/>
      <c r="DK715" s="31"/>
      <c r="DL715" s="31"/>
      <c r="DM715" s="31"/>
      <c r="DN715" s="31"/>
      <c r="DO715" s="31"/>
      <c r="DP715" s="31"/>
      <c r="DQ715" s="31"/>
      <c r="DR715" s="31"/>
      <c r="DS715" s="31"/>
      <c r="DT715" s="31"/>
      <c r="DU715" s="31"/>
      <c r="DV715" s="31"/>
      <c r="DW715" s="31"/>
      <c r="DX715" s="31"/>
      <c r="DY715" s="31"/>
      <c r="DZ715" s="31"/>
      <c r="EA715" s="31"/>
      <c r="EB715" s="31"/>
      <c r="EC715" s="31"/>
      <c r="ED715" s="31"/>
      <c r="EE715" s="31"/>
      <c r="EF715" s="31"/>
      <c r="EG715" s="31"/>
      <c r="EH715" s="31"/>
      <c r="EI715" s="31"/>
      <c r="EJ715" s="31"/>
      <c r="EK715" s="31"/>
      <c r="EL715" s="31"/>
      <c r="EM715" s="31"/>
      <c r="EN715" s="31"/>
      <c r="EO715" s="31"/>
      <c r="EP715" s="31"/>
      <c r="EQ715" s="31"/>
      <c r="ER715" s="31"/>
      <c r="ES715" s="31"/>
      <c r="ET715" s="31"/>
      <c r="EU715" s="31"/>
      <c r="EV715" s="31"/>
      <c r="EW715" s="31"/>
      <c r="EX715" s="31"/>
      <c r="EY715" s="31"/>
      <c r="EZ715" s="31"/>
      <c r="FA715" s="31"/>
      <c r="FB715" s="31"/>
      <c r="FC715" s="31"/>
      <c r="FD715" s="31"/>
      <c r="FE715" s="31"/>
      <c r="FF715" s="31"/>
      <c r="FG715" s="31"/>
      <c r="FH715" s="31"/>
      <c r="FI715" s="31"/>
      <c r="FJ715" s="31"/>
      <c r="FK715" s="31"/>
      <c r="FL715" s="31"/>
      <c r="FM715" s="31"/>
      <c r="FN715" s="31"/>
      <c r="FO715" s="31"/>
      <c r="FP715" s="31"/>
      <c r="FQ715" s="31"/>
      <c r="FR715" s="31"/>
      <c r="FS715" s="31"/>
      <c r="FT715" s="31"/>
      <c r="FU715" s="31"/>
      <c r="FV715" s="31"/>
      <c r="FW715" s="31"/>
      <c r="FX715" s="31"/>
      <c r="FY715" s="31"/>
      <c r="FZ715" s="31"/>
      <c r="GA715" s="31"/>
      <c r="GB715" s="31"/>
      <c r="GC715" s="31"/>
      <c r="GD715" s="31"/>
      <c r="GE715" s="31"/>
      <c r="GF715" s="31"/>
      <c r="GG715" s="31"/>
      <c r="GH715" s="31"/>
      <c r="GI715" s="31"/>
      <c r="GJ715" s="31"/>
      <c r="GK715" s="31"/>
      <c r="GL715" s="31"/>
      <c r="GM715" s="31"/>
      <c r="GN715" s="31"/>
      <c r="GO715" s="31"/>
      <c r="GP715" s="31"/>
      <c r="GQ715" s="31"/>
      <c r="GR715" s="31"/>
      <c r="GS715" s="31"/>
      <c r="GT715" s="31"/>
      <c r="GU715" s="31"/>
      <c r="GV715" s="31"/>
      <c r="GW715" s="31"/>
      <c r="GX715" s="31"/>
      <c r="GY715" s="31"/>
      <c r="GZ715" s="31"/>
      <c r="HA715" s="31"/>
      <c r="HB715" s="31"/>
      <c r="HC715" s="31"/>
      <c r="HD715" s="31"/>
      <c r="HE715" s="31"/>
      <c r="HF715" s="31"/>
      <c r="HG715" s="31"/>
      <c r="HH715" s="31"/>
      <c r="HI715" s="31"/>
      <c r="HJ715" s="31"/>
      <c r="HK715" s="31"/>
      <c r="HL715" s="31"/>
      <c r="HM715" s="31"/>
      <c r="HN715" s="31"/>
      <c r="HO715" s="31"/>
      <c r="HP715" s="31"/>
      <c r="HQ715" s="31"/>
      <c r="HR715" s="31"/>
      <c r="HS715" s="31"/>
      <c r="HT715" s="31"/>
      <c r="HU715" s="31"/>
      <c r="HV715" s="31"/>
      <c r="HW715" s="31"/>
      <c r="HX715" s="31"/>
      <c r="HY715" s="31"/>
      <c r="HZ715" s="31"/>
      <c r="IA715" s="31"/>
      <c r="IB715" s="31"/>
      <c r="IC715" s="31"/>
      <c r="ID715" s="31"/>
      <c r="IE715" s="31"/>
      <c r="IF715" s="31"/>
      <c r="IG715" s="31"/>
      <c r="XFD715" s="121"/>
    </row>
    <row r="716" spans="1:256 16384:16384" ht="49.8" hidden="1" customHeight="1" x14ac:dyDescent="0.25">
      <c r="A716" s="67">
        <f t="shared" si="15"/>
        <v>713</v>
      </c>
      <c r="B716" s="31" t="e">
        <f>VLOOKUP(R716,Háttér!B$9:G$20,6,0)</f>
        <v>#N/A</v>
      </c>
      <c r="C716" s="38"/>
      <c r="D716" s="32"/>
      <c r="E716" s="65"/>
      <c r="F716" s="33"/>
      <c r="G716" s="108"/>
      <c r="H716" s="69"/>
      <c r="I716" s="34"/>
      <c r="J716" s="34"/>
      <c r="K716" s="35"/>
      <c r="L716" s="35"/>
      <c r="M716" s="39"/>
      <c r="N716" s="52"/>
      <c r="O716" s="36"/>
      <c r="P716" s="31"/>
      <c r="Q716" s="55"/>
      <c r="R716" s="56"/>
      <c r="S716" s="56"/>
      <c r="T716" s="56"/>
      <c r="U716" s="57"/>
      <c r="V716" s="56"/>
      <c r="W716" s="56"/>
      <c r="X716" s="56"/>
      <c r="Y716" s="56"/>
      <c r="Z716" s="56"/>
      <c r="AA716" s="57"/>
      <c r="AB716" s="56"/>
      <c r="AC716" s="64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31"/>
      <c r="AW716" s="31"/>
      <c r="AX716" s="31"/>
      <c r="AY716" s="31"/>
      <c r="AZ716" s="31"/>
      <c r="BA716" s="31"/>
      <c r="BB716" s="31"/>
      <c r="BC716" s="31"/>
      <c r="BD716" s="31"/>
      <c r="BE716" s="31"/>
      <c r="BF716" s="31"/>
      <c r="BG716" s="31"/>
      <c r="BH716" s="31"/>
      <c r="BI716" s="31"/>
      <c r="BJ716" s="31"/>
      <c r="BK716" s="31"/>
      <c r="BL716" s="31"/>
      <c r="BM716" s="31"/>
      <c r="BN716" s="31"/>
      <c r="BO716" s="31"/>
      <c r="BP716" s="31"/>
      <c r="BQ716" s="31"/>
      <c r="BR716" s="31"/>
      <c r="BS716" s="31"/>
      <c r="BT716" s="31"/>
      <c r="BU716" s="31"/>
      <c r="BV716" s="31"/>
      <c r="BW716" s="31"/>
      <c r="BX716" s="31"/>
      <c r="BY716" s="31"/>
      <c r="BZ716" s="31"/>
      <c r="CA716" s="31"/>
      <c r="CB716" s="31"/>
      <c r="CC716" s="31"/>
      <c r="CD716" s="31"/>
      <c r="CE716" s="31"/>
      <c r="CF716" s="31"/>
      <c r="CG716" s="31"/>
      <c r="CH716" s="31"/>
      <c r="CI716" s="31"/>
      <c r="CJ716" s="31"/>
      <c r="CK716" s="31"/>
      <c r="CL716" s="31"/>
      <c r="CM716" s="31"/>
      <c r="CN716" s="31"/>
      <c r="CO716" s="31"/>
      <c r="CP716" s="31"/>
      <c r="CQ716" s="31"/>
      <c r="CR716" s="31"/>
      <c r="CS716" s="31"/>
      <c r="CT716" s="31"/>
      <c r="CU716" s="31"/>
      <c r="CV716" s="31"/>
      <c r="CW716" s="31"/>
      <c r="CX716" s="31"/>
      <c r="CY716" s="31"/>
      <c r="CZ716" s="31"/>
      <c r="DA716" s="31"/>
      <c r="DB716" s="31"/>
      <c r="DC716" s="31"/>
      <c r="DD716" s="31"/>
      <c r="DE716" s="31"/>
      <c r="DF716" s="31"/>
      <c r="DG716" s="31"/>
      <c r="DH716" s="31"/>
      <c r="DI716" s="31"/>
      <c r="DJ716" s="31"/>
      <c r="DK716" s="31"/>
      <c r="DL716" s="31"/>
      <c r="DM716" s="31"/>
      <c r="DN716" s="31"/>
      <c r="DO716" s="31"/>
      <c r="DP716" s="31"/>
      <c r="DQ716" s="31"/>
      <c r="DR716" s="31"/>
      <c r="DS716" s="31"/>
      <c r="DT716" s="31"/>
      <c r="DU716" s="31"/>
      <c r="DV716" s="31"/>
      <c r="DW716" s="31"/>
      <c r="DX716" s="31"/>
      <c r="DY716" s="31"/>
      <c r="DZ716" s="31"/>
      <c r="EA716" s="31"/>
      <c r="EB716" s="31"/>
      <c r="EC716" s="31"/>
      <c r="ED716" s="31"/>
      <c r="EE716" s="31"/>
      <c r="EF716" s="31"/>
      <c r="EG716" s="31"/>
      <c r="EH716" s="31"/>
      <c r="EI716" s="31"/>
      <c r="EJ716" s="31"/>
      <c r="EK716" s="31"/>
      <c r="EL716" s="31"/>
      <c r="EM716" s="31"/>
      <c r="EN716" s="31"/>
      <c r="EO716" s="31"/>
      <c r="EP716" s="31"/>
      <c r="EQ716" s="31"/>
      <c r="ER716" s="31"/>
      <c r="ES716" s="31"/>
      <c r="ET716" s="31"/>
      <c r="EU716" s="31"/>
      <c r="EV716" s="31"/>
      <c r="EW716" s="31"/>
      <c r="EX716" s="31"/>
      <c r="EY716" s="31"/>
      <c r="EZ716" s="31"/>
      <c r="FA716" s="31"/>
      <c r="FB716" s="31"/>
      <c r="FC716" s="31"/>
      <c r="FD716" s="31"/>
      <c r="FE716" s="31"/>
      <c r="FF716" s="31"/>
      <c r="FG716" s="31"/>
      <c r="FH716" s="31"/>
      <c r="FI716" s="31"/>
      <c r="FJ716" s="31"/>
      <c r="FK716" s="31"/>
      <c r="FL716" s="31"/>
      <c r="FM716" s="31"/>
      <c r="FN716" s="31"/>
      <c r="FO716" s="31"/>
      <c r="FP716" s="31"/>
      <c r="FQ716" s="31"/>
      <c r="FR716" s="31"/>
      <c r="FS716" s="31"/>
      <c r="FT716" s="31"/>
      <c r="FU716" s="31"/>
      <c r="FV716" s="31"/>
      <c r="FW716" s="31"/>
      <c r="FX716" s="31"/>
      <c r="FY716" s="31"/>
      <c r="FZ716" s="31"/>
      <c r="GA716" s="31"/>
      <c r="GB716" s="31"/>
      <c r="GC716" s="31"/>
      <c r="GD716" s="31"/>
      <c r="GE716" s="31"/>
      <c r="GF716" s="31"/>
      <c r="GG716" s="31"/>
      <c r="GH716" s="31"/>
      <c r="GI716" s="31"/>
      <c r="GJ716" s="31"/>
      <c r="GK716" s="31"/>
      <c r="GL716" s="31"/>
      <c r="GM716" s="31"/>
      <c r="GN716" s="31"/>
      <c r="GO716" s="31"/>
      <c r="GP716" s="31"/>
      <c r="GQ716" s="31"/>
      <c r="GR716" s="31"/>
      <c r="GS716" s="31"/>
      <c r="GT716" s="31"/>
      <c r="GU716" s="31"/>
      <c r="GV716" s="31"/>
      <c r="GW716" s="31"/>
      <c r="GX716" s="31"/>
      <c r="GY716" s="31"/>
      <c r="GZ716" s="31"/>
      <c r="HA716" s="31"/>
      <c r="HB716" s="31"/>
      <c r="HC716" s="31"/>
      <c r="HD716" s="31"/>
      <c r="HE716" s="31"/>
      <c r="HF716" s="31"/>
      <c r="HG716" s="31"/>
      <c r="HH716" s="31"/>
      <c r="HI716" s="31"/>
      <c r="HJ716" s="31"/>
      <c r="HK716" s="31"/>
      <c r="HL716" s="31"/>
      <c r="HM716" s="31"/>
      <c r="HN716" s="31"/>
      <c r="HO716" s="31"/>
      <c r="HP716" s="31"/>
      <c r="HQ716" s="31"/>
      <c r="HR716" s="31"/>
      <c r="HS716" s="31"/>
      <c r="HT716" s="31"/>
      <c r="HU716" s="31"/>
      <c r="HV716" s="31"/>
      <c r="HW716" s="31"/>
      <c r="HX716" s="31"/>
      <c r="HY716" s="31"/>
      <c r="HZ716" s="31"/>
      <c r="IA716" s="31"/>
      <c r="IB716" s="31"/>
      <c r="IC716" s="31"/>
      <c r="ID716" s="31"/>
      <c r="IE716" s="31"/>
      <c r="IF716" s="31"/>
      <c r="IG716" s="31"/>
      <c r="XFD716" s="121"/>
    </row>
    <row r="717" spans="1:256 16384:16384" ht="49.8" hidden="1" customHeight="1" x14ac:dyDescent="0.25">
      <c r="A717" s="67">
        <f t="shared" si="15"/>
        <v>714</v>
      </c>
      <c r="B717" s="31" t="e">
        <f>VLOOKUP(R717,Háttér!B$9:G$20,6,0)</f>
        <v>#N/A</v>
      </c>
      <c r="C717" s="38"/>
      <c r="D717" s="32"/>
      <c r="E717" s="65"/>
      <c r="F717" s="33"/>
      <c r="G717" s="108"/>
      <c r="H717" s="69"/>
      <c r="I717" s="34"/>
      <c r="J717" s="34"/>
      <c r="K717" s="35"/>
      <c r="L717" s="35"/>
      <c r="M717" s="39"/>
      <c r="N717" s="52"/>
      <c r="O717" s="36"/>
      <c r="P717" s="31"/>
      <c r="Q717" s="55"/>
      <c r="R717" s="56"/>
      <c r="S717" s="56"/>
      <c r="T717" s="56"/>
      <c r="U717" s="57"/>
      <c r="V717" s="56"/>
      <c r="W717" s="56"/>
      <c r="X717" s="56"/>
      <c r="Y717" s="56"/>
      <c r="Z717" s="56"/>
      <c r="AA717" s="57"/>
      <c r="AB717" s="56"/>
      <c r="AC717" s="64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31"/>
      <c r="AW717" s="31"/>
      <c r="AX717" s="31"/>
      <c r="AY717" s="31"/>
      <c r="AZ717" s="31"/>
      <c r="BA717" s="31"/>
      <c r="BB717" s="31"/>
      <c r="BC717" s="31"/>
      <c r="BD717" s="31"/>
      <c r="BE717" s="31"/>
      <c r="BF717" s="31"/>
      <c r="BG717" s="31"/>
      <c r="BH717" s="31"/>
      <c r="BI717" s="31"/>
      <c r="BJ717" s="31"/>
      <c r="BK717" s="31"/>
      <c r="BL717" s="31"/>
      <c r="BM717" s="31"/>
      <c r="BN717" s="31"/>
      <c r="BO717" s="31"/>
      <c r="BP717" s="31"/>
      <c r="BQ717" s="31"/>
      <c r="BR717" s="31"/>
      <c r="BS717" s="31"/>
      <c r="BT717" s="31"/>
      <c r="BU717" s="31"/>
      <c r="BV717" s="31"/>
      <c r="BW717" s="31"/>
      <c r="BX717" s="31"/>
      <c r="BY717" s="31"/>
      <c r="BZ717" s="31"/>
      <c r="CA717" s="31"/>
      <c r="CB717" s="31"/>
      <c r="CC717" s="31"/>
      <c r="CD717" s="31"/>
      <c r="CE717" s="31"/>
      <c r="CF717" s="31"/>
      <c r="CG717" s="31"/>
      <c r="CH717" s="31"/>
      <c r="CI717" s="31"/>
      <c r="CJ717" s="31"/>
      <c r="CK717" s="31"/>
      <c r="CL717" s="31"/>
      <c r="CM717" s="31"/>
      <c r="CN717" s="31"/>
      <c r="CO717" s="31"/>
      <c r="CP717" s="31"/>
      <c r="CQ717" s="31"/>
      <c r="CR717" s="31"/>
      <c r="CS717" s="31"/>
      <c r="CT717" s="31"/>
      <c r="CU717" s="31"/>
      <c r="CV717" s="31"/>
      <c r="CW717" s="31"/>
      <c r="CX717" s="31"/>
      <c r="CY717" s="31"/>
      <c r="CZ717" s="31"/>
      <c r="DA717" s="31"/>
      <c r="DB717" s="31"/>
      <c r="DC717" s="31"/>
      <c r="DD717" s="31"/>
      <c r="DE717" s="31"/>
      <c r="DF717" s="31"/>
      <c r="DG717" s="31"/>
      <c r="DH717" s="31"/>
      <c r="DI717" s="31"/>
      <c r="DJ717" s="31"/>
      <c r="DK717" s="31"/>
      <c r="DL717" s="31"/>
      <c r="DM717" s="31"/>
      <c r="DN717" s="31"/>
      <c r="DO717" s="31"/>
      <c r="DP717" s="31"/>
      <c r="DQ717" s="31"/>
      <c r="DR717" s="31"/>
      <c r="DS717" s="31"/>
      <c r="DT717" s="31"/>
      <c r="DU717" s="31"/>
      <c r="DV717" s="31"/>
      <c r="DW717" s="31"/>
      <c r="DX717" s="31"/>
      <c r="DY717" s="31"/>
      <c r="DZ717" s="31"/>
      <c r="EA717" s="31"/>
      <c r="EB717" s="31"/>
      <c r="EC717" s="31"/>
      <c r="ED717" s="31"/>
      <c r="EE717" s="31"/>
      <c r="EF717" s="31"/>
      <c r="EG717" s="31"/>
      <c r="EH717" s="31"/>
      <c r="EI717" s="31"/>
      <c r="EJ717" s="31"/>
      <c r="EK717" s="31"/>
      <c r="EL717" s="31"/>
      <c r="EM717" s="31"/>
      <c r="EN717" s="31"/>
      <c r="EO717" s="31"/>
      <c r="EP717" s="31"/>
      <c r="EQ717" s="31"/>
      <c r="ER717" s="31"/>
      <c r="ES717" s="31"/>
      <c r="ET717" s="31"/>
      <c r="EU717" s="31"/>
      <c r="EV717" s="31"/>
      <c r="EW717" s="31"/>
      <c r="EX717" s="31"/>
      <c r="EY717" s="31"/>
      <c r="EZ717" s="31"/>
      <c r="FA717" s="31"/>
      <c r="FB717" s="31"/>
      <c r="FC717" s="31"/>
      <c r="FD717" s="31"/>
      <c r="FE717" s="31"/>
      <c r="FF717" s="31"/>
      <c r="FG717" s="31"/>
      <c r="FH717" s="31"/>
      <c r="FI717" s="31"/>
      <c r="FJ717" s="31"/>
      <c r="FK717" s="31"/>
      <c r="FL717" s="31"/>
      <c r="FM717" s="31"/>
      <c r="FN717" s="31"/>
      <c r="FO717" s="31"/>
      <c r="FP717" s="31"/>
      <c r="FQ717" s="31"/>
      <c r="FR717" s="31"/>
      <c r="FS717" s="31"/>
      <c r="FT717" s="31"/>
      <c r="FU717" s="31"/>
      <c r="FV717" s="31"/>
      <c r="FW717" s="31"/>
      <c r="FX717" s="31"/>
      <c r="FY717" s="31"/>
      <c r="FZ717" s="31"/>
      <c r="GA717" s="31"/>
      <c r="GB717" s="31"/>
      <c r="GC717" s="31"/>
      <c r="GD717" s="31"/>
      <c r="GE717" s="31"/>
      <c r="GF717" s="31"/>
      <c r="GG717" s="31"/>
      <c r="GH717" s="31"/>
      <c r="GI717" s="31"/>
      <c r="GJ717" s="31"/>
      <c r="GK717" s="31"/>
      <c r="GL717" s="31"/>
      <c r="GM717" s="31"/>
      <c r="GN717" s="31"/>
      <c r="GO717" s="31"/>
      <c r="GP717" s="31"/>
      <c r="GQ717" s="31"/>
      <c r="GR717" s="31"/>
      <c r="GS717" s="31"/>
      <c r="GT717" s="31"/>
      <c r="GU717" s="31"/>
      <c r="GV717" s="31"/>
      <c r="GW717" s="31"/>
      <c r="GX717" s="31"/>
      <c r="GY717" s="31"/>
      <c r="GZ717" s="31"/>
      <c r="HA717" s="31"/>
      <c r="HB717" s="31"/>
      <c r="HC717" s="31"/>
      <c r="HD717" s="31"/>
      <c r="HE717" s="31"/>
      <c r="HF717" s="31"/>
      <c r="HG717" s="31"/>
      <c r="HH717" s="31"/>
      <c r="HI717" s="31"/>
      <c r="HJ717" s="31"/>
      <c r="HK717" s="31"/>
      <c r="HL717" s="31"/>
      <c r="HM717" s="31"/>
      <c r="HN717" s="31"/>
      <c r="HO717" s="31"/>
      <c r="HP717" s="31"/>
      <c r="HQ717" s="31"/>
      <c r="HR717" s="31"/>
      <c r="HS717" s="31"/>
      <c r="HT717" s="31"/>
      <c r="HU717" s="31"/>
      <c r="HV717" s="31"/>
      <c r="HW717" s="31"/>
      <c r="HX717" s="31"/>
      <c r="HY717" s="31"/>
      <c r="HZ717" s="31"/>
      <c r="IA717" s="31"/>
      <c r="IB717" s="31"/>
      <c r="IC717" s="31"/>
      <c r="ID717" s="31"/>
      <c r="IE717" s="31"/>
      <c r="IF717" s="31"/>
      <c r="IG717" s="31"/>
      <c r="XFD717" s="121"/>
    </row>
    <row r="718" spans="1:256 16384:16384" ht="49.8" hidden="1" customHeight="1" x14ac:dyDescent="0.25">
      <c r="A718" s="67">
        <f t="shared" si="15"/>
        <v>715</v>
      </c>
      <c r="B718" s="31" t="e">
        <f>VLOOKUP(R718,Háttér!B$9:G$20,6,0)</f>
        <v>#N/A</v>
      </c>
      <c r="C718" s="38"/>
      <c r="D718" s="32"/>
      <c r="E718" s="65"/>
      <c r="F718" s="33"/>
      <c r="G718" s="108"/>
      <c r="H718" s="69"/>
      <c r="I718" s="34"/>
      <c r="J718" s="34"/>
      <c r="K718" s="35"/>
      <c r="L718" s="35"/>
      <c r="M718" s="39"/>
      <c r="N718" s="52"/>
      <c r="O718" s="36"/>
      <c r="P718" s="31"/>
      <c r="Q718" s="55"/>
      <c r="R718" s="56"/>
      <c r="S718" s="56"/>
      <c r="T718" s="56"/>
      <c r="U718" s="57"/>
      <c r="V718" s="56"/>
      <c r="W718" s="56"/>
      <c r="X718" s="56"/>
      <c r="Y718" s="56"/>
      <c r="Z718" s="56"/>
      <c r="AA718" s="57"/>
      <c r="AB718" s="56"/>
      <c r="AC718" s="64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31"/>
      <c r="AW718" s="31"/>
      <c r="AX718" s="31"/>
      <c r="AY718" s="31"/>
      <c r="AZ718" s="31"/>
      <c r="BA718" s="31"/>
      <c r="BB718" s="31"/>
      <c r="BC718" s="31"/>
      <c r="BD718" s="31"/>
      <c r="BE718" s="31"/>
      <c r="BF718" s="31"/>
      <c r="BG718" s="31"/>
      <c r="BH718" s="31"/>
      <c r="BI718" s="31"/>
      <c r="BJ718" s="31"/>
      <c r="BK718" s="31"/>
      <c r="BL718" s="31"/>
      <c r="BM718" s="31"/>
      <c r="BN718" s="31"/>
      <c r="BO718" s="31"/>
      <c r="BP718" s="31"/>
      <c r="BQ718" s="31"/>
      <c r="BR718" s="31"/>
      <c r="BS718" s="31"/>
      <c r="BT718" s="31"/>
      <c r="BU718" s="31"/>
      <c r="BV718" s="31"/>
      <c r="BW718" s="31"/>
      <c r="BX718" s="31"/>
      <c r="BY718" s="31"/>
      <c r="BZ718" s="31"/>
      <c r="CA718" s="31"/>
      <c r="CB718" s="31"/>
      <c r="CC718" s="31"/>
      <c r="CD718" s="31"/>
      <c r="CE718" s="31"/>
      <c r="CF718" s="31"/>
      <c r="CG718" s="31"/>
      <c r="CH718" s="31"/>
      <c r="CI718" s="31"/>
      <c r="CJ718" s="31"/>
      <c r="CK718" s="31"/>
      <c r="CL718" s="31"/>
      <c r="CM718" s="31"/>
      <c r="CN718" s="31"/>
      <c r="CO718" s="31"/>
      <c r="CP718" s="31"/>
      <c r="CQ718" s="31"/>
      <c r="CR718" s="31"/>
      <c r="CS718" s="31"/>
      <c r="CT718" s="31"/>
      <c r="CU718" s="31"/>
      <c r="CV718" s="31"/>
      <c r="CW718" s="31"/>
      <c r="CX718" s="31"/>
      <c r="CY718" s="31"/>
      <c r="CZ718" s="31"/>
      <c r="DA718" s="31"/>
      <c r="DB718" s="31"/>
      <c r="DC718" s="31"/>
      <c r="DD718" s="31"/>
      <c r="DE718" s="31"/>
      <c r="DF718" s="31"/>
      <c r="DG718" s="31"/>
      <c r="DH718" s="31"/>
      <c r="DI718" s="31"/>
      <c r="DJ718" s="31"/>
      <c r="DK718" s="31"/>
      <c r="DL718" s="31"/>
      <c r="DM718" s="31"/>
      <c r="DN718" s="31"/>
      <c r="DO718" s="31"/>
      <c r="DP718" s="31"/>
      <c r="DQ718" s="31"/>
      <c r="DR718" s="31"/>
      <c r="DS718" s="31"/>
      <c r="DT718" s="31"/>
      <c r="DU718" s="31"/>
      <c r="DV718" s="31"/>
      <c r="DW718" s="31"/>
      <c r="DX718" s="31"/>
      <c r="DY718" s="31"/>
      <c r="DZ718" s="31"/>
      <c r="EA718" s="31"/>
      <c r="EB718" s="31"/>
      <c r="EC718" s="31"/>
      <c r="ED718" s="31"/>
      <c r="EE718" s="31"/>
      <c r="EF718" s="31"/>
      <c r="EG718" s="31"/>
      <c r="EH718" s="31"/>
      <c r="EI718" s="31"/>
      <c r="EJ718" s="31"/>
      <c r="EK718" s="31"/>
      <c r="EL718" s="31"/>
      <c r="EM718" s="31"/>
      <c r="EN718" s="31"/>
      <c r="EO718" s="31"/>
      <c r="EP718" s="31"/>
      <c r="EQ718" s="31"/>
      <c r="ER718" s="31"/>
      <c r="ES718" s="31"/>
      <c r="ET718" s="31"/>
      <c r="EU718" s="31"/>
      <c r="EV718" s="31"/>
      <c r="EW718" s="31"/>
      <c r="EX718" s="31"/>
      <c r="EY718" s="31"/>
      <c r="EZ718" s="31"/>
      <c r="FA718" s="31"/>
      <c r="FB718" s="31"/>
      <c r="FC718" s="31"/>
      <c r="FD718" s="31"/>
      <c r="FE718" s="31"/>
      <c r="FF718" s="31"/>
      <c r="FG718" s="31"/>
      <c r="FH718" s="31"/>
      <c r="FI718" s="31"/>
      <c r="FJ718" s="31"/>
      <c r="FK718" s="31"/>
      <c r="FL718" s="31"/>
      <c r="FM718" s="31"/>
      <c r="FN718" s="31"/>
      <c r="FO718" s="31"/>
      <c r="FP718" s="31"/>
      <c r="FQ718" s="31"/>
      <c r="FR718" s="31"/>
      <c r="FS718" s="31"/>
      <c r="FT718" s="31"/>
      <c r="FU718" s="31"/>
      <c r="FV718" s="31"/>
      <c r="FW718" s="31"/>
      <c r="FX718" s="31"/>
      <c r="FY718" s="31"/>
      <c r="FZ718" s="31"/>
      <c r="GA718" s="31"/>
      <c r="GB718" s="31"/>
      <c r="GC718" s="31"/>
      <c r="GD718" s="31"/>
      <c r="GE718" s="31"/>
      <c r="GF718" s="31"/>
      <c r="GG718" s="31"/>
      <c r="GH718" s="31"/>
      <c r="GI718" s="31"/>
      <c r="GJ718" s="31"/>
      <c r="GK718" s="31"/>
      <c r="GL718" s="31"/>
      <c r="GM718" s="31"/>
      <c r="GN718" s="31"/>
      <c r="GO718" s="31"/>
      <c r="GP718" s="31"/>
      <c r="GQ718" s="31"/>
      <c r="GR718" s="31"/>
      <c r="GS718" s="31"/>
      <c r="GT718" s="31"/>
      <c r="GU718" s="31"/>
      <c r="GV718" s="31"/>
      <c r="GW718" s="31"/>
      <c r="GX718" s="31"/>
      <c r="GY718" s="31"/>
      <c r="GZ718" s="31"/>
      <c r="HA718" s="31"/>
      <c r="HB718" s="31"/>
      <c r="HC718" s="31"/>
      <c r="HD718" s="31"/>
      <c r="HE718" s="31"/>
      <c r="HF718" s="31"/>
      <c r="HG718" s="31"/>
      <c r="HH718" s="31"/>
      <c r="HI718" s="31"/>
      <c r="HJ718" s="31"/>
      <c r="HK718" s="31"/>
      <c r="HL718" s="31"/>
      <c r="HM718" s="31"/>
      <c r="HN718" s="31"/>
      <c r="HO718" s="31"/>
      <c r="HP718" s="31"/>
      <c r="HQ718" s="31"/>
      <c r="HR718" s="31"/>
      <c r="HS718" s="31"/>
      <c r="HT718" s="31"/>
      <c r="HU718" s="31"/>
      <c r="HV718" s="31"/>
      <c r="HW718" s="31"/>
      <c r="HX718" s="31"/>
      <c r="HY718" s="31"/>
      <c r="HZ718" s="31"/>
      <c r="IA718" s="31"/>
      <c r="IB718" s="31"/>
      <c r="IC718" s="31"/>
      <c r="ID718" s="31"/>
      <c r="IE718" s="31"/>
      <c r="IF718" s="31"/>
      <c r="IG718" s="31"/>
      <c r="XFD718" s="121"/>
    </row>
    <row r="719" spans="1:256 16384:16384" ht="49.8" hidden="1" customHeight="1" x14ac:dyDescent="0.25">
      <c r="A719" s="67">
        <f t="shared" si="15"/>
        <v>716</v>
      </c>
      <c r="B719" s="31" t="e">
        <f>VLOOKUP(R719,Háttér!B$9:G$20,6,0)</f>
        <v>#N/A</v>
      </c>
      <c r="C719" s="38"/>
      <c r="D719" s="32"/>
      <c r="E719" s="65"/>
      <c r="F719" s="33"/>
      <c r="G719" s="108"/>
      <c r="H719" s="69"/>
      <c r="I719" s="34"/>
      <c r="J719" s="34"/>
      <c r="K719" s="35"/>
      <c r="L719" s="35"/>
      <c r="M719" s="39"/>
      <c r="N719" s="52"/>
      <c r="O719" s="36"/>
      <c r="P719" s="31"/>
      <c r="Q719" s="55"/>
      <c r="R719" s="56"/>
      <c r="S719" s="56"/>
      <c r="T719" s="56"/>
      <c r="U719" s="57"/>
      <c r="V719" s="56"/>
      <c r="W719" s="56"/>
      <c r="X719" s="56"/>
      <c r="Y719" s="56"/>
      <c r="Z719" s="56"/>
      <c r="AA719" s="57"/>
      <c r="AB719" s="56"/>
      <c r="AC719" s="64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31"/>
      <c r="AW719" s="31"/>
      <c r="AX719" s="31"/>
      <c r="AY719" s="31"/>
      <c r="AZ719" s="31"/>
      <c r="BA719" s="31"/>
      <c r="BB719" s="31"/>
      <c r="BC719" s="31"/>
      <c r="BD719" s="31"/>
      <c r="BE719" s="31"/>
      <c r="BF719" s="31"/>
      <c r="BG719" s="31"/>
      <c r="BH719" s="31"/>
      <c r="BI719" s="31"/>
      <c r="BJ719" s="31"/>
      <c r="BK719" s="31"/>
      <c r="BL719" s="31"/>
      <c r="BM719" s="31"/>
      <c r="BN719" s="31"/>
      <c r="BO719" s="31"/>
      <c r="BP719" s="31"/>
      <c r="BQ719" s="31"/>
      <c r="BR719" s="31"/>
      <c r="BS719" s="31"/>
      <c r="BT719" s="31"/>
      <c r="BU719" s="31"/>
      <c r="BV719" s="31"/>
      <c r="BW719" s="31"/>
      <c r="BX719" s="31"/>
      <c r="BY719" s="31"/>
      <c r="BZ719" s="31"/>
      <c r="CA719" s="31"/>
      <c r="CB719" s="31"/>
      <c r="CC719" s="31"/>
      <c r="CD719" s="31"/>
      <c r="CE719" s="31"/>
      <c r="CF719" s="31"/>
      <c r="CG719" s="31"/>
      <c r="CH719" s="31"/>
      <c r="CI719" s="31"/>
      <c r="CJ719" s="31"/>
      <c r="CK719" s="31"/>
      <c r="CL719" s="31"/>
      <c r="CM719" s="31"/>
      <c r="CN719" s="31"/>
      <c r="CO719" s="31"/>
      <c r="CP719" s="31"/>
      <c r="CQ719" s="31"/>
      <c r="CR719" s="31"/>
      <c r="CS719" s="31"/>
      <c r="CT719" s="31"/>
      <c r="CU719" s="31"/>
      <c r="CV719" s="31"/>
      <c r="CW719" s="31"/>
      <c r="CX719" s="31"/>
      <c r="CY719" s="31"/>
      <c r="CZ719" s="31"/>
      <c r="DA719" s="31"/>
      <c r="DB719" s="31"/>
      <c r="DC719" s="31"/>
      <c r="DD719" s="31"/>
      <c r="DE719" s="31"/>
      <c r="DF719" s="31"/>
      <c r="DG719" s="31"/>
      <c r="DH719" s="31"/>
      <c r="DI719" s="31"/>
      <c r="DJ719" s="31"/>
      <c r="DK719" s="31"/>
      <c r="DL719" s="31"/>
      <c r="DM719" s="31"/>
      <c r="DN719" s="31"/>
      <c r="DO719" s="31"/>
      <c r="DP719" s="31"/>
      <c r="DQ719" s="31"/>
      <c r="DR719" s="31"/>
      <c r="DS719" s="31"/>
      <c r="DT719" s="31"/>
      <c r="DU719" s="31"/>
      <c r="DV719" s="31"/>
      <c r="DW719" s="31"/>
      <c r="DX719" s="31"/>
      <c r="DY719" s="31"/>
      <c r="DZ719" s="31"/>
      <c r="EA719" s="31"/>
      <c r="EB719" s="31"/>
      <c r="EC719" s="31"/>
      <c r="ED719" s="31"/>
      <c r="EE719" s="31"/>
      <c r="EF719" s="31"/>
      <c r="EG719" s="31"/>
      <c r="EH719" s="31"/>
      <c r="EI719" s="31"/>
      <c r="EJ719" s="31"/>
      <c r="EK719" s="31"/>
      <c r="EL719" s="31"/>
      <c r="EM719" s="31"/>
      <c r="EN719" s="31"/>
      <c r="EO719" s="31"/>
      <c r="EP719" s="31"/>
      <c r="EQ719" s="31"/>
      <c r="ER719" s="31"/>
      <c r="ES719" s="31"/>
      <c r="ET719" s="31"/>
      <c r="EU719" s="31"/>
      <c r="EV719" s="31"/>
      <c r="EW719" s="31"/>
      <c r="EX719" s="31"/>
      <c r="EY719" s="31"/>
      <c r="EZ719" s="31"/>
      <c r="FA719" s="31"/>
      <c r="FB719" s="31"/>
      <c r="FC719" s="31"/>
      <c r="FD719" s="31"/>
      <c r="FE719" s="31"/>
      <c r="FF719" s="31"/>
      <c r="FG719" s="31"/>
      <c r="FH719" s="31"/>
      <c r="FI719" s="31"/>
      <c r="FJ719" s="31"/>
      <c r="FK719" s="31"/>
      <c r="FL719" s="31"/>
      <c r="FM719" s="31"/>
      <c r="FN719" s="31"/>
      <c r="FO719" s="31"/>
      <c r="FP719" s="31"/>
      <c r="FQ719" s="31"/>
      <c r="FR719" s="31"/>
      <c r="FS719" s="31"/>
      <c r="FT719" s="31"/>
      <c r="FU719" s="31"/>
      <c r="FV719" s="31"/>
      <c r="FW719" s="31"/>
      <c r="FX719" s="31"/>
      <c r="FY719" s="31"/>
      <c r="FZ719" s="31"/>
      <c r="GA719" s="31"/>
      <c r="GB719" s="31"/>
      <c r="GC719" s="31"/>
      <c r="GD719" s="31"/>
      <c r="GE719" s="31"/>
      <c r="GF719" s="31"/>
      <c r="GG719" s="31"/>
      <c r="GH719" s="31"/>
      <c r="GI719" s="31"/>
      <c r="GJ719" s="31"/>
      <c r="GK719" s="31"/>
      <c r="GL719" s="31"/>
      <c r="GM719" s="31"/>
      <c r="GN719" s="31"/>
      <c r="GO719" s="31"/>
      <c r="GP719" s="31"/>
      <c r="GQ719" s="31"/>
      <c r="GR719" s="31"/>
      <c r="GS719" s="31"/>
      <c r="GT719" s="31"/>
      <c r="GU719" s="31"/>
      <c r="GV719" s="31"/>
      <c r="GW719" s="31"/>
      <c r="GX719" s="31"/>
      <c r="GY719" s="31"/>
      <c r="GZ719" s="31"/>
      <c r="HA719" s="31"/>
      <c r="HB719" s="31"/>
      <c r="HC719" s="31"/>
      <c r="HD719" s="31"/>
      <c r="HE719" s="31"/>
      <c r="HF719" s="31"/>
      <c r="HG719" s="31"/>
      <c r="HH719" s="31"/>
      <c r="HI719" s="31"/>
      <c r="HJ719" s="31"/>
      <c r="HK719" s="31"/>
      <c r="HL719" s="31"/>
      <c r="HM719" s="31"/>
      <c r="HN719" s="31"/>
      <c r="HO719" s="31"/>
      <c r="HP719" s="31"/>
      <c r="HQ719" s="31"/>
      <c r="HR719" s="31"/>
      <c r="HS719" s="31"/>
      <c r="HT719" s="31"/>
      <c r="HU719" s="31"/>
      <c r="HV719" s="31"/>
      <c r="HW719" s="31"/>
      <c r="HX719" s="31"/>
      <c r="HY719" s="31"/>
      <c r="HZ719" s="31"/>
      <c r="IA719" s="31"/>
      <c r="IB719" s="31"/>
      <c r="IC719" s="31"/>
      <c r="ID719" s="31"/>
      <c r="IE719" s="31"/>
      <c r="IF719" s="31"/>
      <c r="IG719" s="31"/>
      <c r="XFD719" s="121"/>
    </row>
    <row r="720" spans="1:256 16384:16384" ht="49.8" hidden="1" customHeight="1" x14ac:dyDescent="0.25">
      <c r="A720" s="67">
        <f t="shared" si="15"/>
        <v>717</v>
      </c>
      <c r="B720" s="31" t="e">
        <f>VLOOKUP(R720,Háttér!B$9:G$20,6,0)</f>
        <v>#N/A</v>
      </c>
      <c r="C720" s="38"/>
      <c r="D720" s="32"/>
      <c r="E720" s="65"/>
      <c r="F720" s="33"/>
      <c r="G720" s="108"/>
      <c r="H720" s="69"/>
      <c r="I720" s="34"/>
      <c r="J720" s="34"/>
      <c r="K720" s="35"/>
      <c r="L720" s="35"/>
      <c r="M720" s="39"/>
      <c r="N720" s="52"/>
      <c r="O720" s="36"/>
      <c r="P720" s="31"/>
      <c r="Q720" s="55"/>
      <c r="R720" s="56"/>
      <c r="S720" s="56"/>
      <c r="T720" s="56"/>
      <c r="U720" s="57"/>
      <c r="V720" s="56"/>
      <c r="W720" s="56"/>
      <c r="X720" s="56"/>
      <c r="Y720" s="56"/>
      <c r="Z720" s="56"/>
      <c r="AA720" s="57"/>
      <c r="AB720" s="56"/>
      <c r="AC720" s="64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31"/>
      <c r="AW720" s="31"/>
      <c r="AX720" s="31"/>
      <c r="AY720" s="31"/>
      <c r="AZ720" s="31"/>
      <c r="BA720" s="31"/>
      <c r="BB720" s="31"/>
      <c r="BC720" s="31"/>
      <c r="BD720" s="31"/>
      <c r="BE720" s="31"/>
      <c r="BF720" s="31"/>
      <c r="BG720" s="31"/>
      <c r="BH720" s="31"/>
      <c r="BI720" s="31"/>
      <c r="BJ720" s="31"/>
      <c r="BK720" s="31"/>
      <c r="BL720" s="31"/>
      <c r="BM720" s="31"/>
      <c r="BN720" s="31"/>
      <c r="BO720" s="31"/>
      <c r="BP720" s="31"/>
      <c r="BQ720" s="31"/>
      <c r="BR720" s="31"/>
      <c r="BS720" s="31"/>
      <c r="BT720" s="31"/>
      <c r="BU720" s="31"/>
      <c r="BV720" s="31"/>
      <c r="BW720" s="31"/>
      <c r="BX720" s="31"/>
      <c r="BY720" s="31"/>
      <c r="BZ720" s="31"/>
      <c r="CA720" s="31"/>
      <c r="CB720" s="31"/>
      <c r="CC720" s="31"/>
      <c r="CD720" s="31"/>
      <c r="CE720" s="31"/>
      <c r="CF720" s="31"/>
      <c r="CG720" s="31"/>
      <c r="CH720" s="31"/>
      <c r="CI720" s="31"/>
      <c r="CJ720" s="31"/>
      <c r="CK720" s="31"/>
      <c r="CL720" s="31"/>
      <c r="CM720" s="31"/>
      <c r="CN720" s="31"/>
      <c r="CO720" s="31"/>
      <c r="CP720" s="31"/>
      <c r="CQ720" s="31"/>
      <c r="CR720" s="31"/>
      <c r="CS720" s="31"/>
      <c r="CT720" s="31"/>
      <c r="CU720" s="31"/>
      <c r="CV720" s="31"/>
      <c r="CW720" s="31"/>
      <c r="CX720" s="31"/>
      <c r="CY720" s="31"/>
      <c r="CZ720" s="31"/>
      <c r="DA720" s="31"/>
      <c r="DB720" s="31"/>
      <c r="DC720" s="31"/>
      <c r="DD720" s="31"/>
      <c r="DE720" s="31"/>
      <c r="DF720" s="31"/>
      <c r="DG720" s="31"/>
      <c r="DH720" s="31"/>
      <c r="DI720" s="31"/>
      <c r="DJ720" s="31"/>
      <c r="DK720" s="31"/>
      <c r="DL720" s="31"/>
      <c r="DM720" s="31"/>
      <c r="DN720" s="31"/>
      <c r="DO720" s="31"/>
      <c r="DP720" s="31"/>
      <c r="DQ720" s="31"/>
      <c r="DR720" s="31"/>
      <c r="DS720" s="31"/>
      <c r="DT720" s="31"/>
      <c r="DU720" s="31"/>
      <c r="DV720" s="31"/>
      <c r="DW720" s="31"/>
      <c r="DX720" s="31"/>
      <c r="DY720" s="31"/>
      <c r="DZ720" s="31"/>
      <c r="EA720" s="31"/>
      <c r="EB720" s="31"/>
      <c r="EC720" s="31"/>
      <c r="ED720" s="31"/>
      <c r="EE720" s="31"/>
      <c r="EF720" s="31"/>
      <c r="EG720" s="31"/>
      <c r="EH720" s="31"/>
      <c r="EI720" s="31"/>
      <c r="EJ720" s="31"/>
      <c r="EK720" s="31"/>
      <c r="EL720" s="31"/>
      <c r="EM720" s="31"/>
      <c r="EN720" s="31"/>
      <c r="EO720" s="31"/>
      <c r="EP720" s="31"/>
      <c r="EQ720" s="31"/>
      <c r="ER720" s="31"/>
      <c r="ES720" s="31"/>
      <c r="ET720" s="31"/>
      <c r="EU720" s="31"/>
      <c r="EV720" s="31"/>
      <c r="EW720" s="31"/>
      <c r="EX720" s="31"/>
      <c r="EY720" s="31"/>
      <c r="EZ720" s="31"/>
      <c r="FA720" s="31"/>
      <c r="FB720" s="31"/>
      <c r="FC720" s="31"/>
      <c r="FD720" s="31"/>
      <c r="FE720" s="31"/>
      <c r="FF720" s="31"/>
      <c r="FG720" s="31"/>
      <c r="FH720" s="31"/>
      <c r="FI720" s="31"/>
      <c r="FJ720" s="31"/>
      <c r="FK720" s="31"/>
      <c r="FL720" s="31"/>
      <c r="FM720" s="31"/>
      <c r="FN720" s="31"/>
      <c r="FO720" s="31"/>
      <c r="FP720" s="31"/>
      <c r="FQ720" s="31"/>
      <c r="FR720" s="31"/>
      <c r="FS720" s="31"/>
      <c r="FT720" s="31"/>
      <c r="FU720" s="31"/>
      <c r="FV720" s="31"/>
      <c r="FW720" s="31"/>
      <c r="FX720" s="31"/>
      <c r="FY720" s="31"/>
      <c r="FZ720" s="31"/>
      <c r="GA720" s="31"/>
      <c r="GB720" s="31"/>
      <c r="GC720" s="31"/>
      <c r="GD720" s="31"/>
      <c r="GE720" s="31"/>
      <c r="GF720" s="31"/>
      <c r="GG720" s="31"/>
      <c r="GH720" s="31"/>
      <c r="GI720" s="31"/>
      <c r="GJ720" s="31"/>
      <c r="GK720" s="31"/>
      <c r="GL720" s="31"/>
      <c r="GM720" s="31"/>
      <c r="GN720" s="31"/>
      <c r="GO720" s="31"/>
      <c r="GP720" s="31"/>
      <c r="GQ720" s="31"/>
      <c r="GR720" s="31"/>
      <c r="GS720" s="31"/>
      <c r="GT720" s="31"/>
      <c r="GU720" s="31"/>
      <c r="GV720" s="31"/>
      <c r="GW720" s="31"/>
      <c r="GX720" s="31"/>
      <c r="GY720" s="31"/>
      <c r="GZ720" s="31"/>
      <c r="HA720" s="31"/>
      <c r="HB720" s="31"/>
      <c r="HC720" s="31"/>
      <c r="HD720" s="31"/>
      <c r="HE720" s="31"/>
      <c r="HF720" s="31"/>
      <c r="HG720" s="31"/>
      <c r="HH720" s="31"/>
      <c r="HI720" s="31"/>
      <c r="HJ720" s="31"/>
      <c r="HK720" s="31"/>
      <c r="HL720" s="31"/>
      <c r="HM720" s="31"/>
      <c r="HN720" s="31"/>
      <c r="HO720" s="31"/>
      <c r="HP720" s="31"/>
      <c r="HQ720" s="31"/>
      <c r="HR720" s="31"/>
      <c r="HS720" s="31"/>
      <c r="HT720" s="31"/>
      <c r="HU720" s="31"/>
      <c r="HV720" s="31"/>
      <c r="HW720" s="31"/>
      <c r="HX720" s="31"/>
      <c r="HY720" s="31"/>
      <c r="HZ720" s="31"/>
      <c r="IA720" s="31"/>
      <c r="IB720" s="31"/>
      <c r="IC720" s="31"/>
      <c r="ID720" s="31"/>
      <c r="IE720" s="31"/>
      <c r="IF720" s="31"/>
      <c r="IG720" s="31"/>
      <c r="XFD720" s="121"/>
    </row>
    <row r="721" spans="1:241 16384:16384" ht="49.8" hidden="1" customHeight="1" x14ac:dyDescent="0.25">
      <c r="A721" s="67">
        <f t="shared" si="15"/>
        <v>718</v>
      </c>
      <c r="B721" s="31" t="e">
        <f>VLOOKUP(R721,Háttér!B$9:G$20,6,0)</f>
        <v>#N/A</v>
      </c>
      <c r="C721" s="38"/>
      <c r="D721" s="32"/>
      <c r="E721" s="65"/>
      <c r="F721" s="33"/>
      <c r="G721" s="108"/>
      <c r="H721" s="69"/>
      <c r="I721" s="34"/>
      <c r="J721" s="34"/>
      <c r="K721" s="35"/>
      <c r="L721" s="35"/>
      <c r="M721" s="39"/>
      <c r="N721" s="52"/>
      <c r="O721" s="36"/>
      <c r="P721" s="31"/>
      <c r="Q721" s="55"/>
      <c r="R721" s="56"/>
      <c r="S721" s="56"/>
      <c r="T721" s="56"/>
      <c r="U721" s="57"/>
      <c r="V721" s="56"/>
      <c r="W721" s="56"/>
      <c r="X721" s="56"/>
      <c r="Y721" s="56"/>
      <c r="Z721" s="56"/>
      <c r="AA721" s="57"/>
      <c r="AB721" s="56"/>
      <c r="AC721" s="64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31"/>
      <c r="AW721" s="31"/>
      <c r="AX721" s="31"/>
      <c r="AY721" s="31"/>
      <c r="AZ721" s="31"/>
      <c r="BA721" s="31"/>
      <c r="BB721" s="31"/>
      <c r="BC721" s="31"/>
      <c r="BD721" s="31"/>
      <c r="BE721" s="31"/>
      <c r="BF721" s="31"/>
      <c r="BG721" s="31"/>
      <c r="BH721" s="31"/>
      <c r="BI721" s="31"/>
      <c r="BJ721" s="31"/>
      <c r="BK721" s="31"/>
      <c r="BL721" s="31"/>
      <c r="BM721" s="31"/>
      <c r="BN721" s="31"/>
      <c r="BO721" s="31"/>
      <c r="BP721" s="31"/>
      <c r="BQ721" s="31"/>
      <c r="BR721" s="31"/>
      <c r="BS721" s="31"/>
      <c r="BT721" s="31"/>
      <c r="BU721" s="31"/>
      <c r="BV721" s="31"/>
      <c r="BW721" s="31"/>
      <c r="BX721" s="31"/>
      <c r="BY721" s="31"/>
      <c r="BZ721" s="31"/>
      <c r="CA721" s="31"/>
      <c r="CB721" s="31"/>
      <c r="CC721" s="31"/>
      <c r="CD721" s="31"/>
      <c r="CE721" s="31"/>
      <c r="CF721" s="31"/>
      <c r="CG721" s="31"/>
      <c r="CH721" s="31"/>
      <c r="CI721" s="31"/>
      <c r="CJ721" s="31"/>
      <c r="CK721" s="31"/>
      <c r="CL721" s="31"/>
      <c r="CM721" s="31"/>
      <c r="CN721" s="31"/>
      <c r="CO721" s="31"/>
      <c r="CP721" s="31"/>
      <c r="CQ721" s="31"/>
      <c r="CR721" s="31"/>
      <c r="CS721" s="31"/>
      <c r="CT721" s="31"/>
      <c r="CU721" s="31"/>
      <c r="CV721" s="31"/>
      <c r="CW721" s="31"/>
      <c r="CX721" s="31"/>
      <c r="CY721" s="31"/>
      <c r="CZ721" s="31"/>
      <c r="DA721" s="31"/>
      <c r="DB721" s="31"/>
      <c r="DC721" s="31"/>
      <c r="DD721" s="31"/>
      <c r="DE721" s="31"/>
      <c r="DF721" s="31"/>
      <c r="DG721" s="31"/>
      <c r="DH721" s="31"/>
      <c r="DI721" s="31"/>
      <c r="DJ721" s="31"/>
      <c r="DK721" s="31"/>
      <c r="DL721" s="31"/>
      <c r="DM721" s="31"/>
      <c r="DN721" s="31"/>
      <c r="DO721" s="31"/>
      <c r="DP721" s="31"/>
      <c r="DQ721" s="31"/>
      <c r="DR721" s="31"/>
      <c r="DS721" s="31"/>
      <c r="DT721" s="31"/>
      <c r="DU721" s="31"/>
      <c r="DV721" s="31"/>
      <c r="DW721" s="31"/>
      <c r="DX721" s="31"/>
      <c r="DY721" s="31"/>
      <c r="DZ721" s="31"/>
      <c r="EA721" s="31"/>
      <c r="EB721" s="31"/>
      <c r="EC721" s="31"/>
      <c r="ED721" s="31"/>
      <c r="EE721" s="31"/>
      <c r="EF721" s="31"/>
      <c r="EG721" s="31"/>
      <c r="EH721" s="31"/>
      <c r="EI721" s="31"/>
      <c r="EJ721" s="31"/>
      <c r="EK721" s="31"/>
      <c r="EL721" s="31"/>
      <c r="EM721" s="31"/>
      <c r="EN721" s="31"/>
      <c r="EO721" s="31"/>
      <c r="EP721" s="31"/>
      <c r="EQ721" s="31"/>
      <c r="ER721" s="31"/>
      <c r="ES721" s="31"/>
      <c r="ET721" s="31"/>
      <c r="EU721" s="31"/>
      <c r="EV721" s="31"/>
      <c r="EW721" s="31"/>
      <c r="EX721" s="31"/>
      <c r="EY721" s="31"/>
      <c r="EZ721" s="31"/>
      <c r="FA721" s="31"/>
      <c r="FB721" s="31"/>
      <c r="FC721" s="31"/>
      <c r="FD721" s="31"/>
      <c r="FE721" s="31"/>
      <c r="FF721" s="31"/>
      <c r="FG721" s="31"/>
      <c r="FH721" s="31"/>
      <c r="FI721" s="31"/>
      <c r="FJ721" s="31"/>
      <c r="FK721" s="31"/>
      <c r="FL721" s="31"/>
      <c r="FM721" s="31"/>
      <c r="FN721" s="31"/>
      <c r="FO721" s="31"/>
      <c r="FP721" s="31"/>
      <c r="FQ721" s="31"/>
      <c r="FR721" s="31"/>
      <c r="FS721" s="31"/>
      <c r="FT721" s="31"/>
      <c r="FU721" s="31"/>
      <c r="FV721" s="31"/>
      <c r="FW721" s="31"/>
      <c r="FX721" s="31"/>
      <c r="FY721" s="31"/>
      <c r="FZ721" s="31"/>
      <c r="GA721" s="31"/>
      <c r="GB721" s="31"/>
      <c r="GC721" s="31"/>
      <c r="GD721" s="31"/>
      <c r="GE721" s="31"/>
      <c r="GF721" s="31"/>
      <c r="GG721" s="31"/>
      <c r="GH721" s="31"/>
      <c r="GI721" s="31"/>
      <c r="GJ721" s="31"/>
      <c r="GK721" s="31"/>
      <c r="GL721" s="31"/>
      <c r="GM721" s="31"/>
      <c r="GN721" s="31"/>
      <c r="GO721" s="31"/>
      <c r="GP721" s="31"/>
      <c r="GQ721" s="31"/>
      <c r="GR721" s="31"/>
      <c r="GS721" s="31"/>
      <c r="GT721" s="31"/>
      <c r="GU721" s="31"/>
      <c r="GV721" s="31"/>
      <c r="GW721" s="31"/>
      <c r="GX721" s="31"/>
      <c r="GY721" s="31"/>
      <c r="GZ721" s="31"/>
      <c r="HA721" s="31"/>
      <c r="HB721" s="31"/>
      <c r="HC721" s="31"/>
      <c r="HD721" s="31"/>
      <c r="HE721" s="31"/>
      <c r="HF721" s="31"/>
      <c r="HG721" s="31"/>
      <c r="HH721" s="31"/>
      <c r="HI721" s="31"/>
      <c r="HJ721" s="31"/>
      <c r="HK721" s="31"/>
      <c r="HL721" s="31"/>
      <c r="HM721" s="31"/>
      <c r="HN721" s="31"/>
      <c r="HO721" s="31"/>
      <c r="HP721" s="31"/>
      <c r="HQ721" s="31"/>
      <c r="HR721" s="31"/>
      <c r="HS721" s="31"/>
      <c r="HT721" s="31"/>
      <c r="HU721" s="31"/>
      <c r="HV721" s="31"/>
      <c r="HW721" s="31"/>
      <c r="HX721" s="31"/>
      <c r="HY721" s="31"/>
      <c r="HZ721" s="31"/>
      <c r="IA721" s="31"/>
      <c r="IB721" s="31"/>
      <c r="IC721" s="31"/>
      <c r="ID721" s="31"/>
      <c r="IE721" s="31"/>
      <c r="IF721" s="31"/>
      <c r="IG721" s="31"/>
      <c r="XFD721" s="121"/>
    </row>
    <row r="722" spans="1:241 16384:16384" ht="49.8" hidden="1" customHeight="1" x14ac:dyDescent="0.25">
      <c r="A722" s="67">
        <f t="shared" si="15"/>
        <v>719</v>
      </c>
      <c r="B722" s="31" t="e">
        <f>VLOOKUP(R722,Háttér!B$9:G$20,6,0)</f>
        <v>#N/A</v>
      </c>
      <c r="C722" s="38"/>
      <c r="D722" s="32"/>
      <c r="E722" s="65"/>
      <c r="F722" s="33"/>
      <c r="G722" s="108"/>
      <c r="H722" s="69"/>
      <c r="I722" s="34"/>
      <c r="J722" s="34"/>
      <c r="K722" s="35"/>
      <c r="L722" s="35"/>
      <c r="M722" s="39"/>
      <c r="N722" s="52"/>
      <c r="O722" s="36"/>
      <c r="P722" s="31"/>
      <c r="Q722" s="55"/>
      <c r="R722" s="56"/>
      <c r="S722" s="56"/>
      <c r="T722" s="56"/>
      <c r="U722" s="57"/>
      <c r="V722" s="56"/>
      <c r="W722" s="56"/>
      <c r="X722" s="56"/>
      <c r="Y722" s="56"/>
      <c r="Z722" s="56"/>
      <c r="AA722" s="57"/>
      <c r="AB722" s="56"/>
      <c r="AC722" s="64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31"/>
      <c r="AW722" s="31"/>
      <c r="AX722" s="31"/>
      <c r="AY722" s="31"/>
      <c r="AZ722" s="31"/>
      <c r="BA722" s="31"/>
      <c r="BB722" s="31"/>
      <c r="BC722" s="31"/>
      <c r="BD722" s="31"/>
      <c r="BE722" s="31"/>
      <c r="BF722" s="31"/>
      <c r="BG722" s="31"/>
      <c r="BH722" s="31"/>
      <c r="BI722" s="31"/>
      <c r="BJ722" s="31"/>
      <c r="BK722" s="31"/>
      <c r="BL722" s="31"/>
      <c r="BM722" s="31"/>
      <c r="BN722" s="31"/>
      <c r="BO722" s="31"/>
      <c r="BP722" s="31"/>
      <c r="BQ722" s="31"/>
      <c r="BR722" s="31"/>
      <c r="BS722" s="31"/>
      <c r="BT722" s="31"/>
      <c r="BU722" s="31"/>
      <c r="BV722" s="31"/>
      <c r="BW722" s="31"/>
      <c r="BX722" s="31"/>
      <c r="BY722" s="31"/>
      <c r="BZ722" s="31"/>
      <c r="CA722" s="31"/>
      <c r="CB722" s="31"/>
      <c r="CC722" s="31"/>
      <c r="CD722" s="31"/>
      <c r="CE722" s="31"/>
      <c r="CF722" s="31"/>
      <c r="CG722" s="31"/>
      <c r="CH722" s="31"/>
      <c r="CI722" s="31"/>
      <c r="CJ722" s="31"/>
      <c r="CK722" s="31"/>
      <c r="CL722" s="31"/>
      <c r="CM722" s="31"/>
      <c r="CN722" s="31"/>
      <c r="CO722" s="31"/>
      <c r="CP722" s="31"/>
      <c r="CQ722" s="31"/>
      <c r="CR722" s="31"/>
      <c r="CS722" s="31"/>
      <c r="CT722" s="31"/>
      <c r="CU722" s="31"/>
      <c r="CV722" s="31"/>
      <c r="CW722" s="31"/>
      <c r="CX722" s="31"/>
      <c r="CY722" s="31"/>
      <c r="CZ722" s="31"/>
      <c r="DA722" s="31"/>
      <c r="DB722" s="31"/>
      <c r="DC722" s="31"/>
      <c r="DD722" s="31"/>
      <c r="DE722" s="31"/>
      <c r="DF722" s="31"/>
      <c r="DG722" s="31"/>
      <c r="DH722" s="31"/>
      <c r="DI722" s="31"/>
      <c r="DJ722" s="31"/>
      <c r="DK722" s="31"/>
      <c r="DL722" s="31"/>
      <c r="DM722" s="31"/>
      <c r="DN722" s="31"/>
      <c r="DO722" s="31"/>
      <c r="DP722" s="31"/>
      <c r="DQ722" s="31"/>
      <c r="DR722" s="31"/>
      <c r="DS722" s="31"/>
      <c r="DT722" s="31"/>
      <c r="DU722" s="31"/>
      <c r="DV722" s="31"/>
      <c r="DW722" s="31"/>
      <c r="DX722" s="31"/>
      <c r="DY722" s="31"/>
      <c r="DZ722" s="31"/>
      <c r="EA722" s="31"/>
      <c r="EB722" s="31"/>
      <c r="EC722" s="31"/>
      <c r="ED722" s="31"/>
      <c r="EE722" s="31"/>
      <c r="EF722" s="31"/>
      <c r="EG722" s="31"/>
      <c r="EH722" s="31"/>
      <c r="EI722" s="31"/>
      <c r="EJ722" s="31"/>
      <c r="EK722" s="31"/>
      <c r="EL722" s="31"/>
      <c r="EM722" s="31"/>
      <c r="EN722" s="31"/>
      <c r="EO722" s="31"/>
      <c r="EP722" s="31"/>
      <c r="EQ722" s="31"/>
      <c r="ER722" s="31"/>
      <c r="ES722" s="31"/>
      <c r="ET722" s="31"/>
      <c r="EU722" s="31"/>
      <c r="EV722" s="31"/>
      <c r="EW722" s="31"/>
      <c r="EX722" s="31"/>
      <c r="EY722" s="31"/>
      <c r="EZ722" s="31"/>
      <c r="FA722" s="31"/>
      <c r="FB722" s="31"/>
      <c r="FC722" s="31"/>
      <c r="FD722" s="31"/>
      <c r="FE722" s="31"/>
      <c r="FF722" s="31"/>
      <c r="FG722" s="31"/>
      <c r="FH722" s="31"/>
      <c r="FI722" s="31"/>
      <c r="FJ722" s="31"/>
      <c r="FK722" s="31"/>
      <c r="FL722" s="31"/>
      <c r="FM722" s="31"/>
      <c r="FN722" s="31"/>
      <c r="FO722" s="31"/>
      <c r="FP722" s="31"/>
      <c r="FQ722" s="31"/>
      <c r="FR722" s="31"/>
      <c r="FS722" s="31"/>
      <c r="FT722" s="31"/>
      <c r="FU722" s="31"/>
      <c r="FV722" s="31"/>
      <c r="FW722" s="31"/>
      <c r="FX722" s="31"/>
      <c r="FY722" s="31"/>
      <c r="FZ722" s="31"/>
      <c r="GA722" s="31"/>
      <c r="GB722" s="31"/>
      <c r="GC722" s="31"/>
      <c r="GD722" s="31"/>
      <c r="GE722" s="31"/>
      <c r="GF722" s="31"/>
      <c r="GG722" s="31"/>
      <c r="GH722" s="31"/>
      <c r="GI722" s="31"/>
      <c r="GJ722" s="31"/>
      <c r="GK722" s="31"/>
      <c r="GL722" s="31"/>
      <c r="GM722" s="31"/>
      <c r="GN722" s="31"/>
      <c r="GO722" s="31"/>
      <c r="GP722" s="31"/>
      <c r="GQ722" s="31"/>
      <c r="GR722" s="31"/>
      <c r="GS722" s="31"/>
      <c r="GT722" s="31"/>
      <c r="GU722" s="31"/>
      <c r="GV722" s="31"/>
      <c r="GW722" s="31"/>
      <c r="GX722" s="31"/>
      <c r="GY722" s="31"/>
      <c r="GZ722" s="31"/>
      <c r="HA722" s="31"/>
      <c r="HB722" s="31"/>
      <c r="HC722" s="31"/>
      <c r="HD722" s="31"/>
      <c r="HE722" s="31"/>
      <c r="HF722" s="31"/>
      <c r="HG722" s="31"/>
      <c r="HH722" s="31"/>
      <c r="HI722" s="31"/>
      <c r="HJ722" s="31"/>
      <c r="HK722" s="31"/>
      <c r="HL722" s="31"/>
      <c r="HM722" s="31"/>
      <c r="HN722" s="31"/>
      <c r="HO722" s="31"/>
      <c r="HP722" s="31"/>
      <c r="HQ722" s="31"/>
      <c r="HR722" s="31"/>
      <c r="HS722" s="31"/>
      <c r="HT722" s="31"/>
      <c r="HU722" s="31"/>
      <c r="HV722" s="31"/>
      <c r="HW722" s="31"/>
      <c r="HX722" s="31"/>
      <c r="HY722" s="31"/>
      <c r="HZ722" s="31"/>
      <c r="IA722" s="31"/>
      <c r="IB722" s="31"/>
      <c r="IC722" s="31"/>
      <c r="ID722" s="31"/>
      <c r="IE722" s="31"/>
      <c r="IF722" s="31"/>
      <c r="IG722" s="31"/>
      <c r="XFD722" s="121"/>
    </row>
    <row r="723" spans="1:241 16384:16384" ht="49.8" hidden="1" customHeight="1" x14ac:dyDescent="0.25">
      <c r="A723" s="67">
        <f t="shared" si="15"/>
        <v>720</v>
      </c>
      <c r="B723" s="31" t="e">
        <f>VLOOKUP(R723,Háttér!B$9:G$20,6,0)</f>
        <v>#N/A</v>
      </c>
      <c r="C723" s="38"/>
      <c r="D723" s="32"/>
      <c r="E723" s="65"/>
      <c r="F723" s="33"/>
      <c r="G723" s="108"/>
      <c r="H723" s="69"/>
      <c r="I723" s="34"/>
      <c r="J723" s="34"/>
      <c r="K723" s="35"/>
      <c r="L723" s="35"/>
      <c r="M723" s="39"/>
      <c r="N723" s="52"/>
      <c r="O723" s="36"/>
      <c r="P723" s="31"/>
      <c r="Q723" s="55"/>
      <c r="R723" s="56"/>
      <c r="S723" s="56"/>
      <c r="T723" s="56"/>
      <c r="U723" s="57"/>
      <c r="V723" s="56"/>
      <c r="W723" s="56"/>
      <c r="X723" s="56"/>
      <c r="Y723" s="56"/>
      <c r="Z723" s="56"/>
      <c r="AA723" s="57"/>
      <c r="AB723" s="56"/>
      <c r="AC723" s="64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31"/>
      <c r="AW723" s="31"/>
      <c r="AX723" s="31"/>
      <c r="AY723" s="31"/>
      <c r="AZ723" s="31"/>
      <c r="BA723" s="31"/>
      <c r="BB723" s="31"/>
      <c r="BC723" s="31"/>
      <c r="BD723" s="31"/>
      <c r="BE723" s="31"/>
      <c r="BF723" s="31"/>
      <c r="BG723" s="31"/>
      <c r="BH723" s="31"/>
      <c r="BI723" s="31"/>
      <c r="BJ723" s="31"/>
      <c r="BK723" s="31"/>
      <c r="BL723" s="31"/>
      <c r="BM723" s="31"/>
      <c r="BN723" s="31"/>
      <c r="BO723" s="31"/>
      <c r="BP723" s="31"/>
      <c r="BQ723" s="31"/>
      <c r="BR723" s="31"/>
      <c r="BS723" s="31"/>
      <c r="BT723" s="31"/>
      <c r="BU723" s="31"/>
      <c r="BV723" s="31"/>
      <c r="BW723" s="31"/>
      <c r="BX723" s="31"/>
      <c r="BY723" s="31"/>
      <c r="BZ723" s="31"/>
      <c r="CA723" s="31"/>
      <c r="CB723" s="31"/>
      <c r="CC723" s="31"/>
      <c r="CD723" s="31"/>
      <c r="CE723" s="31"/>
      <c r="CF723" s="31"/>
      <c r="CG723" s="31"/>
      <c r="CH723" s="31"/>
      <c r="CI723" s="31"/>
      <c r="CJ723" s="31"/>
      <c r="CK723" s="31"/>
      <c r="CL723" s="31"/>
      <c r="CM723" s="31"/>
      <c r="CN723" s="31"/>
      <c r="CO723" s="31"/>
      <c r="CP723" s="31"/>
      <c r="CQ723" s="31"/>
      <c r="CR723" s="31"/>
      <c r="CS723" s="31"/>
      <c r="CT723" s="31"/>
      <c r="CU723" s="31"/>
      <c r="CV723" s="31"/>
      <c r="CW723" s="31"/>
      <c r="CX723" s="31"/>
      <c r="CY723" s="31"/>
      <c r="CZ723" s="31"/>
      <c r="DA723" s="31"/>
      <c r="DB723" s="31"/>
      <c r="DC723" s="31"/>
      <c r="DD723" s="31"/>
      <c r="DE723" s="31"/>
      <c r="DF723" s="31"/>
      <c r="DG723" s="31"/>
      <c r="DH723" s="31"/>
      <c r="DI723" s="31"/>
      <c r="DJ723" s="31"/>
      <c r="DK723" s="31"/>
      <c r="DL723" s="31"/>
      <c r="DM723" s="31"/>
      <c r="DN723" s="31"/>
      <c r="DO723" s="31"/>
      <c r="DP723" s="31"/>
      <c r="DQ723" s="31"/>
      <c r="DR723" s="31"/>
      <c r="DS723" s="31"/>
      <c r="DT723" s="31"/>
      <c r="DU723" s="31"/>
      <c r="DV723" s="31"/>
      <c r="DW723" s="31"/>
      <c r="DX723" s="31"/>
      <c r="DY723" s="31"/>
      <c r="DZ723" s="31"/>
      <c r="EA723" s="31"/>
      <c r="EB723" s="31"/>
      <c r="EC723" s="31"/>
      <c r="ED723" s="31"/>
      <c r="EE723" s="31"/>
      <c r="EF723" s="31"/>
      <c r="EG723" s="31"/>
      <c r="EH723" s="31"/>
      <c r="EI723" s="31"/>
      <c r="EJ723" s="31"/>
      <c r="EK723" s="31"/>
      <c r="EL723" s="31"/>
      <c r="EM723" s="31"/>
      <c r="EN723" s="31"/>
      <c r="EO723" s="31"/>
      <c r="EP723" s="31"/>
      <c r="EQ723" s="31"/>
      <c r="ER723" s="31"/>
      <c r="ES723" s="31"/>
      <c r="ET723" s="31"/>
      <c r="EU723" s="31"/>
      <c r="EV723" s="31"/>
      <c r="EW723" s="31"/>
      <c r="EX723" s="31"/>
      <c r="EY723" s="31"/>
      <c r="EZ723" s="31"/>
      <c r="FA723" s="31"/>
      <c r="FB723" s="31"/>
      <c r="FC723" s="31"/>
      <c r="FD723" s="31"/>
      <c r="FE723" s="31"/>
      <c r="FF723" s="31"/>
      <c r="FG723" s="31"/>
      <c r="FH723" s="31"/>
      <c r="FI723" s="31"/>
      <c r="FJ723" s="31"/>
      <c r="FK723" s="31"/>
      <c r="FL723" s="31"/>
      <c r="FM723" s="31"/>
      <c r="FN723" s="31"/>
      <c r="FO723" s="31"/>
      <c r="FP723" s="31"/>
      <c r="FQ723" s="31"/>
      <c r="FR723" s="31"/>
      <c r="FS723" s="31"/>
      <c r="FT723" s="31"/>
      <c r="FU723" s="31"/>
      <c r="FV723" s="31"/>
      <c r="FW723" s="31"/>
      <c r="FX723" s="31"/>
      <c r="FY723" s="31"/>
      <c r="FZ723" s="31"/>
      <c r="GA723" s="31"/>
      <c r="GB723" s="31"/>
      <c r="GC723" s="31"/>
      <c r="GD723" s="31"/>
      <c r="GE723" s="31"/>
      <c r="GF723" s="31"/>
      <c r="GG723" s="31"/>
      <c r="GH723" s="31"/>
      <c r="GI723" s="31"/>
      <c r="GJ723" s="31"/>
      <c r="GK723" s="31"/>
      <c r="GL723" s="31"/>
      <c r="GM723" s="31"/>
      <c r="GN723" s="31"/>
      <c r="GO723" s="31"/>
      <c r="GP723" s="31"/>
      <c r="GQ723" s="31"/>
      <c r="GR723" s="31"/>
      <c r="GS723" s="31"/>
      <c r="GT723" s="31"/>
      <c r="GU723" s="31"/>
      <c r="GV723" s="31"/>
      <c r="GW723" s="31"/>
      <c r="GX723" s="31"/>
      <c r="GY723" s="31"/>
      <c r="GZ723" s="31"/>
      <c r="HA723" s="31"/>
      <c r="HB723" s="31"/>
      <c r="HC723" s="31"/>
      <c r="HD723" s="31"/>
      <c r="HE723" s="31"/>
      <c r="HF723" s="31"/>
      <c r="HG723" s="31"/>
      <c r="HH723" s="31"/>
      <c r="HI723" s="31"/>
      <c r="HJ723" s="31"/>
      <c r="HK723" s="31"/>
      <c r="HL723" s="31"/>
      <c r="HM723" s="31"/>
      <c r="HN723" s="31"/>
      <c r="HO723" s="31"/>
      <c r="HP723" s="31"/>
      <c r="HQ723" s="31"/>
      <c r="HR723" s="31"/>
      <c r="HS723" s="31"/>
      <c r="HT723" s="31"/>
      <c r="HU723" s="31"/>
      <c r="HV723" s="31"/>
      <c r="HW723" s="31"/>
      <c r="HX723" s="31"/>
      <c r="HY723" s="31"/>
      <c r="HZ723" s="31"/>
      <c r="IA723" s="31"/>
      <c r="IB723" s="31"/>
      <c r="IC723" s="31"/>
      <c r="ID723" s="31"/>
      <c r="IE723" s="31"/>
      <c r="IF723" s="31"/>
      <c r="IG723" s="31"/>
      <c r="XFD723" s="121"/>
    </row>
    <row r="724" spans="1:241 16384:16384" ht="49.8" hidden="1" customHeight="1" x14ac:dyDescent="0.25">
      <c r="A724" s="67">
        <f t="shared" si="15"/>
        <v>721</v>
      </c>
      <c r="B724" s="31" t="e">
        <f>VLOOKUP(R724,Háttér!B$9:G$20,6,0)</f>
        <v>#N/A</v>
      </c>
      <c r="C724" s="38"/>
      <c r="D724" s="32"/>
      <c r="E724" s="65"/>
      <c r="F724" s="33"/>
      <c r="G724" s="108"/>
      <c r="H724" s="69"/>
      <c r="I724" s="34"/>
      <c r="J724" s="34"/>
      <c r="K724" s="35"/>
      <c r="L724" s="35"/>
      <c r="M724" s="39"/>
      <c r="N724" s="52"/>
      <c r="O724" s="36"/>
      <c r="P724" s="31"/>
      <c r="Q724" s="55"/>
      <c r="R724" s="56"/>
      <c r="S724" s="56"/>
      <c r="T724" s="56"/>
      <c r="U724" s="57"/>
      <c r="V724" s="56"/>
      <c r="W724" s="56"/>
      <c r="X724" s="56"/>
      <c r="Y724" s="56"/>
      <c r="Z724" s="56"/>
      <c r="AA724" s="57"/>
      <c r="AB724" s="56"/>
      <c r="AC724" s="64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31"/>
      <c r="AW724" s="31"/>
      <c r="AX724" s="31"/>
      <c r="AY724" s="31"/>
      <c r="AZ724" s="31"/>
      <c r="BA724" s="31"/>
      <c r="BB724" s="31"/>
      <c r="BC724" s="31"/>
      <c r="BD724" s="31"/>
      <c r="BE724" s="31"/>
      <c r="BF724" s="31"/>
      <c r="BG724" s="31"/>
      <c r="BH724" s="31"/>
      <c r="BI724" s="31"/>
      <c r="BJ724" s="31"/>
      <c r="BK724" s="31"/>
      <c r="BL724" s="31"/>
      <c r="BM724" s="31"/>
      <c r="BN724" s="31"/>
      <c r="BO724" s="31"/>
      <c r="BP724" s="31"/>
      <c r="BQ724" s="31"/>
      <c r="BR724" s="31"/>
      <c r="BS724" s="31"/>
      <c r="BT724" s="31"/>
      <c r="BU724" s="31"/>
      <c r="BV724" s="31"/>
      <c r="BW724" s="31"/>
      <c r="BX724" s="31"/>
      <c r="BY724" s="31"/>
      <c r="BZ724" s="31"/>
      <c r="CA724" s="31"/>
      <c r="CB724" s="31"/>
      <c r="CC724" s="31"/>
      <c r="CD724" s="31"/>
      <c r="CE724" s="31"/>
      <c r="CF724" s="31"/>
      <c r="CG724" s="31"/>
      <c r="CH724" s="31"/>
      <c r="CI724" s="31"/>
      <c r="CJ724" s="31"/>
      <c r="CK724" s="31"/>
      <c r="CL724" s="31"/>
      <c r="CM724" s="31"/>
      <c r="CN724" s="31"/>
      <c r="CO724" s="31"/>
      <c r="CP724" s="31"/>
      <c r="CQ724" s="31"/>
      <c r="CR724" s="31"/>
      <c r="CS724" s="31"/>
      <c r="CT724" s="31"/>
      <c r="CU724" s="31"/>
      <c r="CV724" s="31"/>
      <c r="CW724" s="31"/>
      <c r="CX724" s="31"/>
      <c r="CY724" s="31"/>
      <c r="CZ724" s="31"/>
      <c r="DA724" s="31"/>
      <c r="DB724" s="31"/>
      <c r="DC724" s="31"/>
      <c r="DD724" s="31"/>
      <c r="DE724" s="31"/>
      <c r="DF724" s="31"/>
      <c r="DG724" s="31"/>
      <c r="DH724" s="31"/>
      <c r="DI724" s="31"/>
      <c r="DJ724" s="31"/>
      <c r="DK724" s="31"/>
      <c r="DL724" s="31"/>
      <c r="DM724" s="31"/>
      <c r="DN724" s="31"/>
      <c r="DO724" s="31"/>
      <c r="DP724" s="31"/>
      <c r="DQ724" s="31"/>
      <c r="DR724" s="31"/>
      <c r="DS724" s="31"/>
      <c r="DT724" s="31"/>
      <c r="DU724" s="31"/>
      <c r="DV724" s="31"/>
      <c r="DW724" s="31"/>
      <c r="DX724" s="31"/>
      <c r="DY724" s="31"/>
      <c r="DZ724" s="31"/>
      <c r="EA724" s="31"/>
      <c r="EB724" s="31"/>
      <c r="EC724" s="31"/>
      <c r="ED724" s="31"/>
      <c r="EE724" s="31"/>
      <c r="EF724" s="31"/>
      <c r="EG724" s="31"/>
      <c r="EH724" s="31"/>
      <c r="EI724" s="31"/>
      <c r="EJ724" s="31"/>
      <c r="EK724" s="31"/>
      <c r="EL724" s="31"/>
      <c r="EM724" s="31"/>
      <c r="EN724" s="31"/>
      <c r="EO724" s="31"/>
      <c r="EP724" s="31"/>
      <c r="EQ724" s="31"/>
      <c r="ER724" s="31"/>
      <c r="ES724" s="31"/>
      <c r="ET724" s="31"/>
      <c r="EU724" s="31"/>
      <c r="EV724" s="31"/>
      <c r="EW724" s="31"/>
      <c r="EX724" s="31"/>
      <c r="EY724" s="31"/>
      <c r="EZ724" s="31"/>
      <c r="FA724" s="31"/>
      <c r="FB724" s="31"/>
      <c r="FC724" s="31"/>
      <c r="FD724" s="31"/>
      <c r="FE724" s="31"/>
      <c r="FF724" s="31"/>
      <c r="FG724" s="31"/>
      <c r="FH724" s="31"/>
      <c r="FI724" s="31"/>
      <c r="FJ724" s="31"/>
      <c r="FK724" s="31"/>
      <c r="FL724" s="31"/>
      <c r="FM724" s="31"/>
      <c r="FN724" s="31"/>
      <c r="FO724" s="31"/>
      <c r="FP724" s="31"/>
      <c r="FQ724" s="31"/>
      <c r="FR724" s="31"/>
      <c r="FS724" s="31"/>
      <c r="FT724" s="31"/>
      <c r="FU724" s="31"/>
      <c r="FV724" s="31"/>
      <c r="FW724" s="31"/>
      <c r="FX724" s="31"/>
      <c r="FY724" s="31"/>
      <c r="FZ724" s="31"/>
      <c r="GA724" s="31"/>
      <c r="GB724" s="31"/>
      <c r="GC724" s="31"/>
      <c r="GD724" s="31"/>
      <c r="GE724" s="31"/>
      <c r="GF724" s="31"/>
      <c r="GG724" s="31"/>
      <c r="GH724" s="31"/>
      <c r="GI724" s="31"/>
      <c r="GJ724" s="31"/>
      <c r="GK724" s="31"/>
      <c r="GL724" s="31"/>
      <c r="GM724" s="31"/>
      <c r="GN724" s="31"/>
      <c r="GO724" s="31"/>
      <c r="GP724" s="31"/>
      <c r="GQ724" s="31"/>
      <c r="GR724" s="31"/>
      <c r="GS724" s="31"/>
      <c r="GT724" s="31"/>
      <c r="GU724" s="31"/>
      <c r="GV724" s="31"/>
      <c r="GW724" s="31"/>
      <c r="GX724" s="31"/>
      <c r="GY724" s="31"/>
      <c r="GZ724" s="31"/>
      <c r="HA724" s="31"/>
      <c r="HB724" s="31"/>
      <c r="HC724" s="31"/>
      <c r="HD724" s="31"/>
      <c r="HE724" s="31"/>
      <c r="HF724" s="31"/>
      <c r="HG724" s="31"/>
      <c r="HH724" s="31"/>
      <c r="HI724" s="31"/>
      <c r="HJ724" s="31"/>
      <c r="HK724" s="31"/>
      <c r="HL724" s="31"/>
      <c r="HM724" s="31"/>
      <c r="HN724" s="31"/>
      <c r="HO724" s="31"/>
      <c r="HP724" s="31"/>
      <c r="HQ724" s="31"/>
      <c r="HR724" s="31"/>
      <c r="HS724" s="31"/>
      <c r="HT724" s="31"/>
      <c r="HU724" s="31"/>
      <c r="HV724" s="31"/>
      <c r="HW724" s="31"/>
      <c r="HX724" s="31"/>
      <c r="HY724" s="31"/>
      <c r="HZ724" s="31"/>
      <c r="IA724" s="31"/>
      <c r="IB724" s="31"/>
      <c r="IC724" s="31"/>
      <c r="ID724" s="31"/>
      <c r="IE724" s="31"/>
      <c r="IF724" s="31"/>
      <c r="IG724" s="31"/>
      <c r="XFD724" s="121"/>
    </row>
    <row r="725" spans="1:241 16384:16384" ht="49.8" hidden="1" customHeight="1" x14ac:dyDescent="0.25">
      <c r="A725" s="67">
        <f t="shared" si="15"/>
        <v>722</v>
      </c>
      <c r="B725" s="31" t="e">
        <f>VLOOKUP(R725,Háttér!B$9:G$20,6,0)</f>
        <v>#N/A</v>
      </c>
      <c r="C725" s="38"/>
      <c r="D725" s="32"/>
      <c r="E725" s="65"/>
      <c r="F725" s="33"/>
      <c r="G725" s="108"/>
      <c r="H725" s="69"/>
      <c r="I725" s="34"/>
      <c r="J725" s="34"/>
      <c r="K725" s="35"/>
      <c r="L725" s="35"/>
      <c r="M725" s="39"/>
      <c r="N725" s="52"/>
      <c r="O725" s="36"/>
      <c r="P725" s="31"/>
      <c r="Q725" s="55"/>
      <c r="R725" s="56"/>
      <c r="S725" s="56"/>
      <c r="T725" s="56"/>
      <c r="U725" s="57"/>
      <c r="V725" s="56"/>
      <c r="W725" s="56"/>
      <c r="X725" s="56"/>
      <c r="Y725" s="56"/>
      <c r="Z725" s="56"/>
      <c r="AA725" s="57"/>
      <c r="AB725" s="56"/>
      <c r="AC725" s="64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31"/>
      <c r="AW725" s="31"/>
      <c r="AX725" s="31"/>
      <c r="AY725" s="31"/>
      <c r="AZ725" s="31"/>
      <c r="BA725" s="31"/>
      <c r="BB725" s="31"/>
      <c r="BC725" s="31"/>
      <c r="BD725" s="31"/>
      <c r="BE725" s="31"/>
      <c r="BF725" s="31"/>
      <c r="BG725" s="31"/>
      <c r="BH725" s="31"/>
      <c r="BI725" s="31"/>
      <c r="BJ725" s="31"/>
      <c r="BK725" s="31"/>
      <c r="BL725" s="31"/>
      <c r="BM725" s="31"/>
      <c r="BN725" s="31"/>
      <c r="BO725" s="31"/>
      <c r="BP725" s="31"/>
      <c r="BQ725" s="31"/>
      <c r="BR725" s="31"/>
      <c r="BS725" s="31"/>
      <c r="BT725" s="31"/>
      <c r="BU725" s="31"/>
      <c r="BV725" s="31"/>
      <c r="BW725" s="31"/>
      <c r="BX725" s="31"/>
      <c r="BY725" s="31"/>
      <c r="BZ725" s="31"/>
      <c r="CA725" s="31"/>
      <c r="CB725" s="31"/>
      <c r="CC725" s="31"/>
      <c r="CD725" s="31"/>
      <c r="CE725" s="31"/>
      <c r="CF725" s="31"/>
      <c r="CG725" s="31"/>
      <c r="CH725" s="31"/>
      <c r="CI725" s="31"/>
      <c r="CJ725" s="31"/>
      <c r="CK725" s="31"/>
      <c r="CL725" s="31"/>
      <c r="CM725" s="31"/>
      <c r="CN725" s="31"/>
      <c r="CO725" s="31"/>
      <c r="CP725" s="31"/>
      <c r="CQ725" s="31"/>
      <c r="CR725" s="31"/>
      <c r="CS725" s="31"/>
      <c r="CT725" s="31"/>
      <c r="CU725" s="31"/>
      <c r="CV725" s="31"/>
      <c r="CW725" s="31"/>
      <c r="CX725" s="31"/>
      <c r="CY725" s="31"/>
      <c r="CZ725" s="31"/>
      <c r="DA725" s="31"/>
      <c r="DB725" s="31"/>
      <c r="DC725" s="31"/>
      <c r="DD725" s="31"/>
      <c r="DE725" s="31"/>
      <c r="DF725" s="31"/>
      <c r="DG725" s="31"/>
      <c r="DH725" s="31"/>
      <c r="DI725" s="31"/>
      <c r="DJ725" s="31"/>
      <c r="DK725" s="31"/>
      <c r="DL725" s="31"/>
      <c r="DM725" s="31"/>
      <c r="DN725" s="31"/>
      <c r="DO725" s="31"/>
      <c r="DP725" s="31"/>
      <c r="DQ725" s="31"/>
      <c r="DR725" s="31"/>
      <c r="DS725" s="31"/>
      <c r="DT725" s="31"/>
      <c r="DU725" s="31"/>
      <c r="DV725" s="31"/>
      <c r="DW725" s="31"/>
      <c r="DX725" s="31"/>
      <c r="DY725" s="31"/>
      <c r="DZ725" s="31"/>
      <c r="EA725" s="31"/>
      <c r="EB725" s="31"/>
      <c r="EC725" s="31"/>
      <c r="ED725" s="31"/>
      <c r="EE725" s="31"/>
      <c r="EF725" s="31"/>
      <c r="EG725" s="31"/>
      <c r="EH725" s="31"/>
      <c r="EI725" s="31"/>
      <c r="EJ725" s="31"/>
      <c r="EK725" s="31"/>
      <c r="EL725" s="31"/>
      <c r="EM725" s="31"/>
      <c r="EN725" s="31"/>
      <c r="EO725" s="31"/>
      <c r="EP725" s="31"/>
      <c r="EQ725" s="31"/>
      <c r="ER725" s="31"/>
      <c r="ES725" s="31"/>
      <c r="ET725" s="31"/>
      <c r="EU725" s="31"/>
      <c r="EV725" s="31"/>
      <c r="EW725" s="31"/>
      <c r="EX725" s="31"/>
      <c r="EY725" s="31"/>
      <c r="EZ725" s="31"/>
      <c r="FA725" s="31"/>
      <c r="FB725" s="31"/>
      <c r="FC725" s="31"/>
      <c r="FD725" s="31"/>
      <c r="FE725" s="31"/>
      <c r="FF725" s="31"/>
      <c r="FG725" s="31"/>
      <c r="FH725" s="31"/>
      <c r="FI725" s="31"/>
      <c r="FJ725" s="31"/>
      <c r="FK725" s="31"/>
      <c r="FL725" s="31"/>
      <c r="FM725" s="31"/>
      <c r="FN725" s="31"/>
      <c r="FO725" s="31"/>
      <c r="FP725" s="31"/>
      <c r="FQ725" s="31"/>
      <c r="FR725" s="31"/>
      <c r="FS725" s="31"/>
      <c r="FT725" s="31"/>
      <c r="FU725" s="31"/>
      <c r="FV725" s="31"/>
      <c r="FW725" s="31"/>
      <c r="FX725" s="31"/>
      <c r="FY725" s="31"/>
      <c r="FZ725" s="31"/>
      <c r="GA725" s="31"/>
      <c r="GB725" s="31"/>
      <c r="GC725" s="31"/>
      <c r="GD725" s="31"/>
      <c r="GE725" s="31"/>
      <c r="GF725" s="31"/>
      <c r="GG725" s="31"/>
      <c r="GH725" s="31"/>
      <c r="GI725" s="31"/>
      <c r="GJ725" s="31"/>
      <c r="GK725" s="31"/>
      <c r="GL725" s="31"/>
      <c r="GM725" s="31"/>
      <c r="GN725" s="31"/>
      <c r="GO725" s="31"/>
      <c r="GP725" s="31"/>
      <c r="GQ725" s="31"/>
      <c r="GR725" s="31"/>
      <c r="GS725" s="31"/>
      <c r="GT725" s="31"/>
      <c r="GU725" s="31"/>
      <c r="GV725" s="31"/>
      <c r="GW725" s="31"/>
      <c r="GX725" s="31"/>
      <c r="GY725" s="31"/>
      <c r="GZ725" s="31"/>
      <c r="HA725" s="31"/>
      <c r="HB725" s="31"/>
      <c r="HC725" s="31"/>
      <c r="HD725" s="31"/>
      <c r="HE725" s="31"/>
      <c r="HF725" s="31"/>
      <c r="HG725" s="31"/>
      <c r="HH725" s="31"/>
      <c r="HI725" s="31"/>
      <c r="HJ725" s="31"/>
      <c r="HK725" s="31"/>
      <c r="HL725" s="31"/>
      <c r="HM725" s="31"/>
      <c r="HN725" s="31"/>
      <c r="HO725" s="31"/>
      <c r="HP725" s="31"/>
      <c r="HQ725" s="31"/>
      <c r="HR725" s="31"/>
      <c r="HS725" s="31"/>
      <c r="HT725" s="31"/>
      <c r="HU725" s="31"/>
      <c r="HV725" s="31"/>
      <c r="HW725" s="31"/>
      <c r="HX725" s="31"/>
      <c r="HY725" s="31"/>
      <c r="HZ725" s="31"/>
      <c r="IA725" s="31"/>
      <c r="IB725" s="31"/>
      <c r="IC725" s="31"/>
      <c r="ID725" s="31"/>
      <c r="IE725" s="31"/>
      <c r="IF725" s="31"/>
      <c r="IG725" s="31"/>
      <c r="XFD725" s="121"/>
    </row>
    <row r="726" spans="1:241 16384:16384" ht="49.8" hidden="1" customHeight="1" x14ac:dyDescent="0.25">
      <c r="A726" s="67">
        <f t="shared" si="15"/>
        <v>723</v>
      </c>
      <c r="B726" s="31" t="e">
        <f>VLOOKUP(R726,Háttér!B$9:G$20,6,0)</f>
        <v>#N/A</v>
      </c>
      <c r="C726" s="38"/>
      <c r="D726" s="32"/>
      <c r="E726" s="65"/>
      <c r="F726" s="33"/>
      <c r="G726" s="108"/>
      <c r="H726" s="69"/>
      <c r="I726" s="34"/>
      <c r="J726" s="34"/>
      <c r="K726" s="35"/>
      <c r="L726" s="35"/>
      <c r="M726" s="39"/>
      <c r="N726" s="52"/>
      <c r="O726" s="36"/>
      <c r="P726" s="31"/>
      <c r="Q726" s="55"/>
      <c r="R726" s="56"/>
      <c r="S726" s="56"/>
      <c r="T726" s="56"/>
      <c r="U726" s="57"/>
      <c r="V726" s="56"/>
      <c r="W726" s="56"/>
      <c r="X726" s="56"/>
      <c r="Y726" s="56"/>
      <c r="Z726" s="56"/>
      <c r="AA726" s="57"/>
      <c r="AB726" s="60"/>
      <c r="AC726" s="64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31"/>
      <c r="AW726" s="31"/>
      <c r="AX726" s="31"/>
      <c r="AY726" s="31"/>
      <c r="AZ726" s="31"/>
      <c r="BA726" s="31"/>
      <c r="BB726" s="31"/>
      <c r="BC726" s="31"/>
      <c r="BD726" s="31"/>
      <c r="BE726" s="31"/>
      <c r="BF726" s="31"/>
      <c r="BG726" s="31"/>
      <c r="BH726" s="31"/>
      <c r="BI726" s="31"/>
      <c r="BJ726" s="31"/>
      <c r="BK726" s="31"/>
      <c r="BL726" s="31"/>
      <c r="BM726" s="31"/>
      <c r="BN726" s="31"/>
      <c r="BO726" s="31"/>
      <c r="BP726" s="31"/>
      <c r="BQ726" s="31"/>
      <c r="BR726" s="31"/>
      <c r="BS726" s="31"/>
      <c r="BT726" s="31"/>
      <c r="BU726" s="31"/>
      <c r="BV726" s="31"/>
      <c r="BW726" s="31"/>
      <c r="BX726" s="31"/>
      <c r="BY726" s="31"/>
      <c r="BZ726" s="31"/>
      <c r="CA726" s="31"/>
      <c r="CB726" s="31"/>
      <c r="CC726" s="31"/>
      <c r="CD726" s="31"/>
      <c r="CE726" s="31"/>
      <c r="CF726" s="31"/>
      <c r="CG726" s="31"/>
      <c r="CH726" s="31"/>
      <c r="CI726" s="31"/>
      <c r="CJ726" s="31"/>
      <c r="CK726" s="31"/>
      <c r="CL726" s="31"/>
      <c r="CM726" s="31"/>
      <c r="CN726" s="31"/>
      <c r="CO726" s="31"/>
      <c r="CP726" s="31"/>
      <c r="CQ726" s="31"/>
      <c r="CR726" s="31"/>
      <c r="CS726" s="31"/>
      <c r="CT726" s="31"/>
      <c r="CU726" s="31"/>
      <c r="CV726" s="31"/>
      <c r="CW726" s="31"/>
      <c r="CX726" s="31"/>
      <c r="CY726" s="31"/>
      <c r="CZ726" s="31"/>
      <c r="DA726" s="31"/>
      <c r="DB726" s="31"/>
      <c r="DC726" s="31"/>
      <c r="DD726" s="31"/>
      <c r="DE726" s="31"/>
      <c r="DF726" s="31"/>
      <c r="DG726" s="31"/>
      <c r="DH726" s="31"/>
      <c r="DI726" s="31"/>
      <c r="DJ726" s="31"/>
      <c r="DK726" s="31"/>
      <c r="DL726" s="31"/>
      <c r="DM726" s="31"/>
      <c r="DN726" s="31"/>
      <c r="DO726" s="31"/>
      <c r="DP726" s="31"/>
      <c r="DQ726" s="31"/>
      <c r="DR726" s="31"/>
      <c r="DS726" s="31"/>
      <c r="DT726" s="31"/>
      <c r="DU726" s="31"/>
      <c r="DV726" s="31"/>
      <c r="DW726" s="31"/>
      <c r="DX726" s="31"/>
      <c r="DY726" s="31"/>
      <c r="DZ726" s="31"/>
      <c r="EA726" s="31"/>
      <c r="EB726" s="31"/>
      <c r="EC726" s="31"/>
      <c r="ED726" s="31"/>
      <c r="EE726" s="31"/>
      <c r="EF726" s="31"/>
      <c r="EG726" s="31"/>
      <c r="EH726" s="31"/>
      <c r="EI726" s="31"/>
      <c r="EJ726" s="31"/>
      <c r="EK726" s="31"/>
      <c r="EL726" s="31"/>
      <c r="EM726" s="31"/>
      <c r="EN726" s="31"/>
      <c r="EO726" s="31"/>
      <c r="EP726" s="31"/>
      <c r="EQ726" s="31"/>
      <c r="ER726" s="31"/>
      <c r="ES726" s="31"/>
      <c r="ET726" s="31"/>
      <c r="EU726" s="31"/>
      <c r="EV726" s="31"/>
      <c r="EW726" s="31"/>
      <c r="EX726" s="31"/>
      <c r="EY726" s="31"/>
      <c r="EZ726" s="31"/>
      <c r="FA726" s="31"/>
      <c r="FB726" s="31"/>
      <c r="FC726" s="31"/>
      <c r="FD726" s="31"/>
      <c r="FE726" s="31"/>
      <c r="FF726" s="31"/>
      <c r="FG726" s="31"/>
      <c r="FH726" s="31"/>
      <c r="FI726" s="31"/>
      <c r="FJ726" s="31"/>
      <c r="FK726" s="31"/>
      <c r="FL726" s="31"/>
      <c r="FM726" s="31"/>
      <c r="FN726" s="31"/>
      <c r="FO726" s="31"/>
      <c r="FP726" s="31"/>
      <c r="FQ726" s="31"/>
      <c r="FR726" s="31"/>
      <c r="FS726" s="31"/>
      <c r="FT726" s="31"/>
      <c r="FU726" s="31"/>
      <c r="FV726" s="31"/>
      <c r="FW726" s="31"/>
      <c r="FX726" s="31"/>
      <c r="FY726" s="31"/>
      <c r="FZ726" s="31"/>
      <c r="GA726" s="31"/>
      <c r="GB726" s="31"/>
      <c r="GC726" s="31"/>
      <c r="GD726" s="31"/>
      <c r="GE726" s="31"/>
      <c r="GF726" s="31"/>
      <c r="GG726" s="31"/>
      <c r="GH726" s="31"/>
      <c r="GI726" s="31"/>
      <c r="GJ726" s="31"/>
      <c r="GK726" s="31"/>
      <c r="GL726" s="31"/>
      <c r="GM726" s="31"/>
      <c r="GN726" s="31"/>
      <c r="GO726" s="31"/>
      <c r="GP726" s="31"/>
      <c r="GQ726" s="31"/>
      <c r="GR726" s="31"/>
      <c r="GS726" s="31"/>
      <c r="GT726" s="31"/>
      <c r="GU726" s="31"/>
      <c r="GV726" s="31"/>
      <c r="GW726" s="31"/>
      <c r="GX726" s="31"/>
      <c r="GY726" s="31"/>
      <c r="GZ726" s="31"/>
      <c r="HA726" s="31"/>
      <c r="HB726" s="31"/>
      <c r="HC726" s="31"/>
      <c r="HD726" s="31"/>
      <c r="HE726" s="31"/>
      <c r="HF726" s="31"/>
      <c r="HG726" s="31"/>
      <c r="HH726" s="31"/>
      <c r="HI726" s="31"/>
      <c r="HJ726" s="31"/>
      <c r="HK726" s="31"/>
      <c r="HL726" s="31"/>
      <c r="HM726" s="31"/>
      <c r="HN726" s="31"/>
      <c r="HO726" s="31"/>
      <c r="HP726" s="31"/>
      <c r="HQ726" s="31"/>
      <c r="HR726" s="31"/>
      <c r="HS726" s="31"/>
      <c r="HT726" s="31"/>
      <c r="HU726" s="31"/>
      <c r="HV726" s="31"/>
      <c r="HW726" s="31"/>
      <c r="HX726" s="31"/>
      <c r="HY726" s="31"/>
      <c r="HZ726" s="31"/>
      <c r="IA726" s="31"/>
      <c r="IB726" s="31"/>
      <c r="IC726" s="31"/>
      <c r="ID726" s="31"/>
      <c r="IE726" s="31"/>
      <c r="IF726" s="31"/>
      <c r="IG726" s="31"/>
      <c r="XFD726" s="121"/>
    </row>
    <row r="727" spans="1:241 16384:16384" ht="49.8" hidden="1" customHeight="1" x14ac:dyDescent="0.25">
      <c r="A727" s="67">
        <f t="shared" si="15"/>
        <v>724</v>
      </c>
      <c r="B727" s="31" t="e">
        <f>VLOOKUP(R727,Háttér!B$9:G$20,6,0)</f>
        <v>#N/A</v>
      </c>
      <c r="C727" s="38"/>
      <c r="D727" s="32"/>
      <c r="E727" s="65"/>
      <c r="F727" s="33"/>
      <c r="G727" s="108"/>
      <c r="H727" s="69"/>
      <c r="I727" s="34"/>
      <c r="J727" s="34"/>
      <c r="K727" s="35"/>
      <c r="L727" s="35"/>
      <c r="M727" s="39"/>
      <c r="N727" s="52"/>
      <c r="O727" s="36"/>
      <c r="P727" s="31"/>
      <c r="Q727" s="55"/>
      <c r="R727" s="56"/>
      <c r="S727" s="56"/>
      <c r="T727" s="56"/>
      <c r="U727" s="57"/>
      <c r="V727" s="56"/>
      <c r="W727" s="56"/>
      <c r="X727" s="56"/>
      <c r="Y727" s="56"/>
      <c r="Z727" s="56"/>
      <c r="AA727" s="57"/>
      <c r="AB727" s="56"/>
      <c r="AC727" s="64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31"/>
      <c r="AW727" s="31"/>
      <c r="AX727" s="31"/>
      <c r="AY727" s="31"/>
      <c r="AZ727" s="31"/>
      <c r="BA727" s="31"/>
      <c r="BB727" s="31"/>
      <c r="BC727" s="31"/>
      <c r="BD727" s="31"/>
      <c r="BE727" s="31"/>
      <c r="BF727" s="31"/>
      <c r="BG727" s="31"/>
      <c r="BH727" s="31"/>
      <c r="BI727" s="31"/>
      <c r="BJ727" s="31"/>
      <c r="BK727" s="31"/>
      <c r="BL727" s="31"/>
      <c r="BM727" s="31"/>
      <c r="BN727" s="31"/>
      <c r="BO727" s="31"/>
      <c r="BP727" s="31"/>
      <c r="BQ727" s="31"/>
      <c r="BR727" s="31"/>
      <c r="BS727" s="31"/>
      <c r="BT727" s="31"/>
      <c r="BU727" s="31"/>
      <c r="BV727" s="31"/>
      <c r="BW727" s="31"/>
      <c r="BX727" s="31"/>
      <c r="BY727" s="31"/>
      <c r="BZ727" s="31"/>
      <c r="CA727" s="31"/>
      <c r="CB727" s="31"/>
      <c r="CC727" s="31"/>
      <c r="CD727" s="31"/>
      <c r="CE727" s="31"/>
      <c r="CF727" s="31"/>
      <c r="CG727" s="31"/>
      <c r="CH727" s="31"/>
      <c r="CI727" s="31"/>
      <c r="CJ727" s="31"/>
      <c r="CK727" s="31"/>
      <c r="CL727" s="31"/>
      <c r="CM727" s="31"/>
      <c r="CN727" s="31"/>
      <c r="CO727" s="31"/>
      <c r="CP727" s="31"/>
      <c r="CQ727" s="31"/>
      <c r="CR727" s="31"/>
      <c r="CS727" s="31"/>
      <c r="CT727" s="31"/>
      <c r="CU727" s="31"/>
      <c r="CV727" s="31"/>
      <c r="CW727" s="31"/>
      <c r="CX727" s="31"/>
      <c r="CY727" s="31"/>
      <c r="CZ727" s="31"/>
      <c r="DA727" s="31"/>
      <c r="DB727" s="31"/>
      <c r="DC727" s="31"/>
      <c r="DD727" s="31"/>
      <c r="DE727" s="31"/>
      <c r="DF727" s="31"/>
      <c r="DG727" s="31"/>
      <c r="DH727" s="31"/>
      <c r="DI727" s="31"/>
      <c r="DJ727" s="31"/>
      <c r="DK727" s="31"/>
      <c r="DL727" s="31"/>
      <c r="DM727" s="31"/>
      <c r="DN727" s="31"/>
      <c r="DO727" s="31"/>
      <c r="DP727" s="31"/>
      <c r="DQ727" s="31"/>
      <c r="DR727" s="31"/>
      <c r="DS727" s="31"/>
      <c r="DT727" s="31"/>
      <c r="DU727" s="31"/>
      <c r="DV727" s="31"/>
      <c r="DW727" s="31"/>
      <c r="DX727" s="31"/>
      <c r="DY727" s="31"/>
      <c r="DZ727" s="31"/>
      <c r="EA727" s="31"/>
      <c r="EB727" s="31"/>
      <c r="EC727" s="31"/>
      <c r="ED727" s="31"/>
      <c r="EE727" s="31"/>
      <c r="EF727" s="31"/>
      <c r="EG727" s="31"/>
      <c r="EH727" s="31"/>
      <c r="EI727" s="31"/>
      <c r="EJ727" s="31"/>
      <c r="EK727" s="31"/>
      <c r="EL727" s="31"/>
      <c r="EM727" s="31"/>
      <c r="EN727" s="31"/>
      <c r="EO727" s="31"/>
      <c r="EP727" s="31"/>
      <c r="EQ727" s="31"/>
      <c r="ER727" s="31"/>
      <c r="ES727" s="31"/>
      <c r="ET727" s="31"/>
      <c r="EU727" s="31"/>
      <c r="EV727" s="31"/>
      <c r="EW727" s="31"/>
      <c r="EX727" s="31"/>
      <c r="EY727" s="31"/>
      <c r="EZ727" s="31"/>
      <c r="FA727" s="31"/>
      <c r="FB727" s="31"/>
      <c r="FC727" s="31"/>
      <c r="FD727" s="31"/>
      <c r="FE727" s="31"/>
      <c r="FF727" s="31"/>
      <c r="FG727" s="31"/>
      <c r="FH727" s="31"/>
      <c r="FI727" s="31"/>
      <c r="FJ727" s="31"/>
      <c r="FK727" s="31"/>
      <c r="FL727" s="31"/>
      <c r="FM727" s="31"/>
      <c r="FN727" s="31"/>
      <c r="FO727" s="31"/>
      <c r="FP727" s="31"/>
      <c r="FQ727" s="31"/>
      <c r="FR727" s="31"/>
      <c r="FS727" s="31"/>
      <c r="FT727" s="31"/>
      <c r="FU727" s="31"/>
      <c r="FV727" s="31"/>
      <c r="FW727" s="31"/>
      <c r="FX727" s="31"/>
      <c r="FY727" s="31"/>
      <c r="FZ727" s="31"/>
      <c r="GA727" s="31"/>
      <c r="GB727" s="31"/>
      <c r="GC727" s="31"/>
      <c r="GD727" s="31"/>
      <c r="GE727" s="31"/>
      <c r="GF727" s="31"/>
      <c r="GG727" s="31"/>
      <c r="GH727" s="31"/>
      <c r="GI727" s="31"/>
      <c r="GJ727" s="31"/>
      <c r="GK727" s="31"/>
      <c r="GL727" s="31"/>
      <c r="GM727" s="31"/>
      <c r="GN727" s="31"/>
      <c r="GO727" s="31"/>
      <c r="GP727" s="31"/>
      <c r="GQ727" s="31"/>
      <c r="GR727" s="31"/>
      <c r="GS727" s="31"/>
      <c r="GT727" s="31"/>
      <c r="GU727" s="31"/>
      <c r="GV727" s="31"/>
      <c r="GW727" s="31"/>
      <c r="GX727" s="31"/>
      <c r="GY727" s="31"/>
      <c r="GZ727" s="31"/>
      <c r="HA727" s="31"/>
      <c r="HB727" s="31"/>
      <c r="HC727" s="31"/>
      <c r="HD727" s="31"/>
      <c r="HE727" s="31"/>
      <c r="HF727" s="31"/>
      <c r="HG727" s="31"/>
      <c r="HH727" s="31"/>
      <c r="HI727" s="31"/>
      <c r="HJ727" s="31"/>
      <c r="HK727" s="31"/>
      <c r="HL727" s="31"/>
      <c r="HM727" s="31"/>
      <c r="HN727" s="31"/>
      <c r="HO727" s="31"/>
      <c r="HP727" s="31"/>
      <c r="HQ727" s="31"/>
      <c r="HR727" s="31"/>
      <c r="HS727" s="31"/>
      <c r="HT727" s="31"/>
      <c r="HU727" s="31"/>
      <c r="HV727" s="31"/>
      <c r="HW727" s="31"/>
      <c r="HX727" s="31"/>
      <c r="HY727" s="31"/>
      <c r="HZ727" s="31"/>
      <c r="IA727" s="31"/>
      <c r="IB727" s="31"/>
      <c r="IC727" s="31"/>
      <c r="ID727" s="31"/>
      <c r="IE727" s="31"/>
      <c r="IF727" s="31"/>
      <c r="IG727" s="31"/>
      <c r="XFD727" s="121"/>
    </row>
    <row r="728" spans="1:241 16384:16384" ht="49.8" hidden="1" customHeight="1" x14ac:dyDescent="0.25">
      <c r="A728" s="67">
        <f t="shared" si="15"/>
        <v>725</v>
      </c>
      <c r="B728" s="31" t="e">
        <f>VLOOKUP(R728,Háttér!B$9:G$20,6,0)</f>
        <v>#N/A</v>
      </c>
      <c r="C728" s="38"/>
      <c r="D728" s="32"/>
      <c r="E728" s="65"/>
      <c r="F728" s="33"/>
      <c r="G728" s="108"/>
      <c r="H728" s="69"/>
      <c r="I728" s="34"/>
      <c r="J728" s="34"/>
      <c r="K728" s="35"/>
      <c r="L728" s="35"/>
      <c r="M728" s="39"/>
      <c r="N728" s="52"/>
      <c r="O728" s="36"/>
      <c r="P728" s="31"/>
      <c r="Q728" s="55"/>
      <c r="R728" s="56"/>
      <c r="S728" s="56"/>
      <c r="T728" s="56"/>
      <c r="U728" s="57"/>
      <c r="V728" s="56"/>
      <c r="W728" s="56"/>
      <c r="X728" s="56"/>
      <c r="Y728" s="56"/>
      <c r="Z728" s="56"/>
      <c r="AA728" s="57"/>
      <c r="AB728" s="56"/>
      <c r="AC728" s="64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31"/>
      <c r="AW728" s="31"/>
      <c r="AX728" s="31"/>
      <c r="AY728" s="31"/>
      <c r="AZ728" s="31"/>
      <c r="BA728" s="31"/>
      <c r="BB728" s="31"/>
      <c r="BC728" s="31"/>
      <c r="BD728" s="31"/>
      <c r="BE728" s="31"/>
      <c r="BF728" s="31"/>
      <c r="BG728" s="31"/>
      <c r="BH728" s="31"/>
      <c r="BI728" s="31"/>
      <c r="BJ728" s="31"/>
      <c r="BK728" s="31"/>
      <c r="BL728" s="31"/>
      <c r="BM728" s="31"/>
      <c r="BN728" s="31"/>
      <c r="BO728" s="31"/>
      <c r="BP728" s="31"/>
      <c r="BQ728" s="31"/>
      <c r="BR728" s="31"/>
      <c r="BS728" s="31"/>
      <c r="BT728" s="31"/>
      <c r="BU728" s="31"/>
      <c r="BV728" s="31"/>
      <c r="BW728" s="31"/>
      <c r="BX728" s="31"/>
      <c r="BY728" s="31"/>
      <c r="BZ728" s="31"/>
      <c r="CA728" s="31"/>
      <c r="CB728" s="31"/>
      <c r="CC728" s="31"/>
      <c r="CD728" s="31"/>
      <c r="CE728" s="31"/>
      <c r="CF728" s="31"/>
      <c r="CG728" s="31"/>
      <c r="CH728" s="31"/>
      <c r="CI728" s="31"/>
      <c r="CJ728" s="31"/>
      <c r="CK728" s="31"/>
      <c r="CL728" s="31"/>
      <c r="CM728" s="31"/>
      <c r="CN728" s="31"/>
      <c r="CO728" s="31"/>
      <c r="CP728" s="31"/>
      <c r="CQ728" s="31"/>
      <c r="CR728" s="31"/>
      <c r="CS728" s="31"/>
      <c r="CT728" s="31"/>
      <c r="CU728" s="31"/>
      <c r="CV728" s="31"/>
      <c r="CW728" s="31"/>
      <c r="CX728" s="31"/>
      <c r="CY728" s="31"/>
      <c r="CZ728" s="31"/>
      <c r="DA728" s="31"/>
      <c r="DB728" s="31"/>
      <c r="DC728" s="31"/>
      <c r="DD728" s="31"/>
      <c r="DE728" s="31"/>
      <c r="DF728" s="31"/>
      <c r="DG728" s="31"/>
      <c r="DH728" s="31"/>
      <c r="DI728" s="31"/>
      <c r="DJ728" s="31"/>
      <c r="DK728" s="31"/>
      <c r="DL728" s="31"/>
      <c r="DM728" s="31"/>
      <c r="DN728" s="31"/>
      <c r="DO728" s="31"/>
      <c r="DP728" s="31"/>
      <c r="DQ728" s="31"/>
      <c r="DR728" s="31"/>
      <c r="DS728" s="31"/>
      <c r="DT728" s="31"/>
      <c r="DU728" s="31"/>
      <c r="DV728" s="31"/>
      <c r="DW728" s="31"/>
      <c r="DX728" s="31"/>
      <c r="DY728" s="31"/>
      <c r="DZ728" s="31"/>
      <c r="EA728" s="31"/>
      <c r="EB728" s="31"/>
      <c r="EC728" s="31"/>
      <c r="ED728" s="31"/>
      <c r="EE728" s="31"/>
      <c r="EF728" s="31"/>
      <c r="EG728" s="31"/>
      <c r="EH728" s="31"/>
      <c r="EI728" s="31"/>
      <c r="EJ728" s="31"/>
      <c r="EK728" s="31"/>
      <c r="EL728" s="31"/>
      <c r="EM728" s="31"/>
      <c r="EN728" s="31"/>
      <c r="EO728" s="31"/>
      <c r="EP728" s="31"/>
      <c r="EQ728" s="31"/>
      <c r="ER728" s="31"/>
      <c r="ES728" s="31"/>
      <c r="ET728" s="31"/>
      <c r="EU728" s="31"/>
      <c r="EV728" s="31"/>
      <c r="EW728" s="31"/>
      <c r="EX728" s="31"/>
      <c r="EY728" s="31"/>
      <c r="EZ728" s="31"/>
      <c r="FA728" s="31"/>
      <c r="FB728" s="31"/>
      <c r="FC728" s="31"/>
      <c r="FD728" s="31"/>
      <c r="FE728" s="31"/>
      <c r="FF728" s="31"/>
      <c r="FG728" s="31"/>
      <c r="FH728" s="31"/>
      <c r="FI728" s="31"/>
      <c r="FJ728" s="31"/>
      <c r="FK728" s="31"/>
      <c r="FL728" s="31"/>
      <c r="FM728" s="31"/>
      <c r="FN728" s="31"/>
      <c r="FO728" s="31"/>
      <c r="FP728" s="31"/>
      <c r="FQ728" s="31"/>
      <c r="FR728" s="31"/>
      <c r="FS728" s="31"/>
      <c r="FT728" s="31"/>
      <c r="FU728" s="31"/>
      <c r="FV728" s="31"/>
      <c r="FW728" s="31"/>
      <c r="FX728" s="31"/>
      <c r="FY728" s="31"/>
      <c r="FZ728" s="31"/>
      <c r="GA728" s="31"/>
      <c r="GB728" s="31"/>
      <c r="GC728" s="31"/>
      <c r="GD728" s="31"/>
      <c r="GE728" s="31"/>
      <c r="GF728" s="31"/>
      <c r="GG728" s="31"/>
      <c r="GH728" s="31"/>
      <c r="GI728" s="31"/>
      <c r="GJ728" s="31"/>
      <c r="GK728" s="31"/>
      <c r="GL728" s="31"/>
      <c r="GM728" s="31"/>
      <c r="GN728" s="31"/>
      <c r="GO728" s="31"/>
      <c r="GP728" s="31"/>
      <c r="GQ728" s="31"/>
      <c r="GR728" s="31"/>
      <c r="GS728" s="31"/>
      <c r="GT728" s="31"/>
      <c r="GU728" s="31"/>
      <c r="GV728" s="31"/>
      <c r="GW728" s="31"/>
      <c r="GX728" s="31"/>
      <c r="GY728" s="31"/>
      <c r="GZ728" s="31"/>
      <c r="HA728" s="31"/>
      <c r="HB728" s="31"/>
      <c r="HC728" s="31"/>
      <c r="HD728" s="31"/>
      <c r="HE728" s="31"/>
      <c r="HF728" s="31"/>
      <c r="HG728" s="31"/>
      <c r="HH728" s="31"/>
      <c r="HI728" s="31"/>
      <c r="HJ728" s="31"/>
      <c r="HK728" s="31"/>
      <c r="HL728" s="31"/>
      <c r="HM728" s="31"/>
      <c r="HN728" s="31"/>
      <c r="HO728" s="31"/>
      <c r="HP728" s="31"/>
      <c r="HQ728" s="31"/>
      <c r="HR728" s="31"/>
      <c r="HS728" s="31"/>
      <c r="HT728" s="31"/>
      <c r="HU728" s="31"/>
      <c r="HV728" s="31"/>
      <c r="HW728" s="31"/>
      <c r="HX728" s="31"/>
      <c r="HY728" s="31"/>
      <c r="HZ728" s="31"/>
      <c r="IA728" s="31"/>
      <c r="IB728" s="31"/>
      <c r="IC728" s="31"/>
      <c r="ID728" s="31"/>
      <c r="IE728" s="31"/>
      <c r="IF728" s="31"/>
      <c r="IG728" s="31"/>
      <c r="XFD728" s="121"/>
    </row>
    <row r="729" spans="1:241 16384:16384" ht="49.8" hidden="1" customHeight="1" x14ac:dyDescent="0.25">
      <c r="A729" s="67">
        <f t="shared" si="15"/>
        <v>726</v>
      </c>
      <c r="B729" s="31" t="e">
        <f>VLOOKUP(R729,Háttér!B$9:G$20,6,0)</f>
        <v>#N/A</v>
      </c>
      <c r="C729" s="38"/>
      <c r="D729" s="32"/>
      <c r="E729" s="65"/>
      <c r="F729" s="33"/>
      <c r="G729" s="108"/>
      <c r="H729" s="69"/>
      <c r="I729" s="34"/>
      <c r="J729" s="34"/>
      <c r="K729" s="35"/>
      <c r="L729" s="35"/>
      <c r="M729" s="39"/>
      <c r="N729" s="52"/>
      <c r="O729" s="36"/>
      <c r="P729" s="31"/>
      <c r="Q729" s="55"/>
      <c r="R729" s="56"/>
      <c r="S729" s="56"/>
      <c r="T729" s="56"/>
      <c r="U729" s="57"/>
      <c r="V729" s="56"/>
      <c r="W729" s="56"/>
      <c r="X729" s="56"/>
      <c r="Y729" s="56"/>
      <c r="Z729" s="56"/>
      <c r="AA729" s="57"/>
      <c r="AB729" s="56"/>
      <c r="AC729" s="64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31"/>
      <c r="AW729" s="31"/>
      <c r="AX729" s="31"/>
      <c r="AY729" s="31"/>
      <c r="AZ729" s="31"/>
      <c r="BA729" s="31"/>
      <c r="BB729" s="31"/>
      <c r="BC729" s="31"/>
      <c r="BD729" s="31"/>
      <c r="BE729" s="31"/>
      <c r="BF729" s="31"/>
      <c r="BG729" s="31"/>
      <c r="BH729" s="31"/>
      <c r="BI729" s="31"/>
      <c r="BJ729" s="31"/>
      <c r="BK729" s="31"/>
      <c r="BL729" s="31"/>
      <c r="BM729" s="31"/>
      <c r="BN729" s="31"/>
      <c r="BO729" s="31"/>
      <c r="BP729" s="31"/>
      <c r="BQ729" s="31"/>
      <c r="BR729" s="31"/>
      <c r="BS729" s="31"/>
      <c r="BT729" s="31"/>
      <c r="BU729" s="31"/>
      <c r="BV729" s="31"/>
      <c r="BW729" s="31"/>
      <c r="BX729" s="31"/>
      <c r="BY729" s="31"/>
      <c r="BZ729" s="31"/>
      <c r="CA729" s="31"/>
      <c r="CB729" s="31"/>
      <c r="CC729" s="31"/>
      <c r="CD729" s="31"/>
      <c r="CE729" s="31"/>
      <c r="CF729" s="31"/>
      <c r="CG729" s="31"/>
      <c r="CH729" s="31"/>
      <c r="CI729" s="31"/>
      <c r="CJ729" s="31"/>
      <c r="CK729" s="31"/>
      <c r="CL729" s="31"/>
      <c r="CM729" s="31"/>
      <c r="CN729" s="31"/>
      <c r="CO729" s="31"/>
      <c r="CP729" s="31"/>
      <c r="CQ729" s="31"/>
      <c r="CR729" s="31"/>
      <c r="CS729" s="31"/>
      <c r="CT729" s="31"/>
      <c r="CU729" s="31"/>
      <c r="CV729" s="31"/>
      <c r="CW729" s="31"/>
      <c r="CX729" s="31"/>
      <c r="CY729" s="31"/>
      <c r="CZ729" s="31"/>
      <c r="DA729" s="31"/>
      <c r="DB729" s="31"/>
      <c r="DC729" s="31"/>
      <c r="DD729" s="31"/>
      <c r="DE729" s="31"/>
      <c r="DF729" s="31"/>
      <c r="DG729" s="31"/>
      <c r="DH729" s="31"/>
      <c r="DI729" s="31"/>
      <c r="DJ729" s="31"/>
      <c r="DK729" s="31"/>
      <c r="DL729" s="31"/>
      <c r="DM729" s="31"/>
      <c r="DN729" s="31"/>
      <c r="DO729" s="31"/>
      <c r="DP729" s="31"/>
      <c r="DQ729" s="31"/>
      <c r="DR729" s="31"/>
      <c r="DS729" s="31"/>
      <c r="DT729" s="31"/>
      <c r="DU729" s="31"/>
      <c r="DV729" s="31"/>
      <c r="DW729" s="31"/>
      <c r="DX729" s="31"/>
      <c r="DY729" s="31"/>
      <c r="DZ729" s="31"/>
      <c r="EA729" s="31"/>
      <c r="EB729" s="31"/>
      <c r="EC729" s="31"/>
      <c r="ED729" s="31"/>
      <c r="EE729" s="31"/>
      <c r="EF729" s="31"/>
      <c r="EG729" s="31"/>
      <c r="EH729" s="31"/>
      <c r="EI729" s="31"/>
      <c r="EJ729" s="31"/>
      <c r="EK729" s="31"/>
      <c r="EL729" s="31"/>
      <c r="EM729" s="31"/>
      <c r="EN729" s="31"/>
      <c r="EO729" s="31"/>
      <c r="EP729" s="31"/>
      <c r="EQ729" s="31"/>
      <c r="ER729" s="31"/>
      <c r="ES729" s="31"/>
      <c r="ET729" s="31"/>
      <c r="EU729" s="31"/>
      <c r="EV729" s="31"/>
      <c r="EW729" s="31"/>
      <c r="EX729" s="31"/>
      <c r="EY729" s="31"/>
      <c r="EZ729" s="31"/>
      <c r="FA729" s="31"/>
      <c r="FB729" s="31"/>
      <c r="FC729" s="31"/>
      <c r="FD729" s="31"/>
      <c r="FE729" s="31"/>
      <c r="FF729" s="31"/>
      <c r="FG729" s="31"/>
      <c r="FH729" s="31"/>
      <c r="FI729" s="31"/>
      <c r="FJ729" s="31"/>
      <c r="FK729" s="31"/>
      <c r="FL729" s="31"/>
      <c r="FM729" s="31"/>
      <c r="FN729" s="31"/>
      <c r="FO729" s="31"/>
      <c r="FP729" s="31"/>
      <c r="FQ729" s="31"/>
      <c r="FR729" s="31"/>
      <c r="FS729" s="31"/>
      <c r="FT729" s="31"/>
      <c r="FU729" s="31"/>
      <c r="FV729" s="31"/>
      <c r="FW729" s="31"/>
      <c r="FX729" s="31"/>
      <c r="FY729" s="31"/>
      <c r="FZ729" s="31"/>
      <c r="GA729" s="31"/>
      <c r="GB729" s="31"/>
      <c r="GC729" s="31"/>
      <c r="GD729" s="31"/>
      <c r="GE729" s="31"/>
      <c r="GF729" s="31"/>
      <c r="GG729" s="31"/>
      <c r="GH729" s="31"/>
      <c r="GI729" s="31"/>
      <c r="GJ729" s="31"/>
      <c r="GK729" s="31"/>
      <c r="GL729" s="31"/>
      <c r="GM729" s="31"/>
      <c r="GN729" s="31"/>
      <c r="GO729" s="31"/>
      <c r="GP729" s="31"/>
      <c r="GQ729" s="31"/>
      <c r="GR729" s="31"/>
      <c r="GS729" s="31"/>
      <c r="GT729" s="31"/>
      <c r="GU729" s="31"/>
      <c r="GV729" s="31"/>
      <c r="GW729" s="31"/>
      <c r="GX729" s="31"/>
      <c r="GY729" s="31"/>
      <c r="GZ729" s="31"/>
      <c r="HA729" s="31"/>
      <c r="HB729" s="31"/>
      <c r="HC729" s="31"/>
      <c r="HD729" s="31"/>
      <c r="HE729" s="31"/>
      <c r="HF729" s="31"/>
      <c r="HG729" s="31"/>
      <c r="HH729" s="31"/>
      <c r="HI729" s="31"/>
      <c r="HJ729" s="31"/>
      <c r="HK729" s="31"/>
      <c r="HL729" s="31"/>
      <c r="HM729" s="31"/>
      <c r="HN729" s="31"/>
      <c r="HO729" s="31"/>
      <c r="HP729" s="31"/>
      <c r="HQ729" s="31"/>
      <c r="HR729" s="31"/>
      <c r="HS729" s="31"/>
      <c r="HT729" s="31"/>
      <c r="HU729" s="31"/>
      <c r="HV729" s="31"/>
      <c r="HW729" s="31"/>
      <c r="HX729" s="31"/>
      <c r="HY729" s="31"/>
      <c r="HZ729" s="31"/>
      <c r="IA729" s="31"/>
      <c r="IB729" s="31"/>
      <c r="IC729" s="31"/>
      <c r="ID729" s="31"/>
      <c r="IE729" s="31"/>
      <c r="IF729" s="31"/>
      <c r="IG729" s="31"/>
      <c r="XFD729" s="121"/>
    </row>
    <row r="730" spans="1:241 16384:16384" ht="49.8" hidden="1" customHeight="1" x14ac:dyDescent="0.25">
      <c r="A730" s="67">
        <f t="shared" si="15"/>
        <v>727</v>
      </c>
      <c r="B730" s="31" t="e">
        <f>VLOOKUP(R730,Háttér!B$9:G$20,6,0)</f>
        <v>#N/A</v>
      </c>
      <c r="C730" s="38"/>
      <c r="D730" s="32"/>
      <c r="E730" s="65"/>
      <c r="F730" s="33"/>
      <c r="G730" s="108"/>
      <c r="H730" s="69"/>
      <c r="I730" s="34"/>
      <c r="J730" s="34"/>
      <c r="K730" s="35"/>
      <c r="L730" s="35"/>
      <c r="M730" s="39"/>
      <c r="N730" s="52"/>
      <c r="O730" s="36"/>
      <c r="P730" s="31"/>
      <c r="Q730" s="55"/>
      <c r="R730" s="56"/>
      <c r="S730" s="56"/>
      <c r="T730" s="56"/>
      <c r="U730" s="57"/>
      <c r="V730" s="56"/>
      <c r="W730" s="56"/>
      <c r="X730" s="56"/>
      <c r="Y730" s="56"/>
      <c r="Z730" s="56"/>
      <c r="AA730" s="57"/>
      <c r="AB730" s="56"/>
      <c r="AC730" s="64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31"/>
      <c r="AW730" s="31"/>
      <c r="AX730" s="31"/>
      <c r="AY730" s="31"/>
      <c r="AZ730" s="31"/>
      <c r="BA730" s="31"/>
      <c r="BB730" s="31"/>
      <c r="BC730" s="31"/>
      <c r="BD730" s="31"/>
      <c r="BE730" s="31"/>
      <c r="BF730" s="31"/>
      <c r="BG730" s="31"/>
      <c r="BH730" s="31"/>
      <c r="BI730" s="31"/>
      <c r="BJ730" s="31"/>
      <c r="BK730" s="31"/>
      <c r="BL730" s="31"/>
      <c r="BM730" s="31"/>
      <c r="BN730" s="31"/>
      <c r="BO730" s="31"/>
      <c r="BP730" s="31"/>
      <c r="BQ730" s="31"/>
      <c r="BR730" s="31"/>
      <c r="BS730" s="31"/>
      <c r="BT730" s="31"/>
      <c r="BU730" s="31"/>
      <c r="BV730" s="31"/>
      <c r="BW730" s="31"/>
      <c r="BX730" s="31"/>
      <c r="BY730" s="31"/>
      <c r="BZ730" s="31"/>
      <c r="CA730" s="31"/>
      <c r="CB730" s="31"/>
      <c r="CC730" s="31"/>
      <c r="CD730" s="31"/>
      <c r="CE730" s="31"/>
      <c r="CF730" s="31"/>
      <c r="CG730" s="31"/>
      <c r="CH730" s="31"/>
      <c r="CI730" s="31"/>
      <c r="CJ730" s="31"/>
      <c r="CK730" s="31"/>
      <c r="CL730" s="31"/>
      <c r="CM730" s="31"/>
      <c r="CN730" s="31"/>
      <c r="CO730" s="31"/>
      <c r="CP730" s="31"/>
      <c r="CQ730" s="31"/>
      <c r="CR730" s="31"/>
      <c r="CS730" s="31"/>
      <c r="CT730" s="31"/>
      <c r="CU730" s="31"/>
      <c r="CV730" s="31"/>
      <c r="CW730" s="31"/>
      <c r="CX730" s="31"/>
      <c r="CY730" s="31"/>
      <c r="CZ730" s="31"/>
      <c r="DA730" s="31"/>
      <c r="DB730" s="31"/>
      <c r="DC730" s="31"/>
      <c r="DD730" s="31"/>
      <c r="DE730" s="31"/>
      <c r="DF730" s="31"/>
      <c r="DG730" s="31"/>
      <c r="DH730" s="31"/>
      <c r="DI730" s="31"/>
      <c r="DJ730" s="31"/>
      <c r="DK730" s="31"/>
      <c r="DL730" s="31"/>
      <c r="DM730" s="31"/>
      <c r="DN730" s="31"/>
      <c r="DO730" s="31"/>
      <c r="DP730" s="31"/>
      <c r="DQ730" s="31"/>
      <c r="DR730" s="31"/>
      <c r="DS730" s="31"/>
      <c r="DT730" s="31"/>
      <c r="DU730" s="31"/>
      <c r="DV730" s="31"/>
      <c r="DW730" s="31"/>
      <c r="DX730" s="31"/>
      <c r="DY730" s="31"/>
      <c r="DZ730" s="31"/>
      <c r="EA730" s="31"/>
      <c r="EB730" s="31"/>
      <c r="EC730" s="31"/>
      <c r="ED730" s="31"/>
      <c r="EE730" s="31"/>
      <c r="EF730" s="31"/>
      <c r="EG730" s="31"/>
      <c r="EH730" s="31"/>
      <c r="EI730" s="31"/>
      <c r="EJ730" s="31"/>
      <c r="EK730" s="31"/>
      <c r="EL730" s="31"/>
      <c r="EM730" s="31"/>
      <c r="EN730" s="31"/>
      <c r="EO730" s="31"/>
      <c r="EP730" s="31"/>
      <c r="EQ730" s="31"/>
      <c r="ER730" s="31"/>
      <c r="ES730" s="31"/>
      <c r="ET730" s="31"/>
      <c r="EU730" s="31"/>
      <c r="EV730" s="31"/>
      <c r="EW730" s="31"/>
      <c r="EX730" s="31"/>
      <c r="EY730" s="31"/>
      <c r="EZ730" s="31"/>
      <c r="FA730" s="31"/>
      <c r="FB730" s="31"/>
      <c r="FC730" s="31"/>
      <c r="FD730" s="31"/>
      <c r="FE730" s="31"/>
      <c r="FF730" s="31"/>
      <c r="FG730" s="31"/>
      <c r="FH730" s="31"/>
      <c r="FI730" s="31"/>
      <c r="FJ730" s="31"/>
      <c r="FK730" s="31"/>
      <c r="FL730" s="31"/>
      <c r="FM730" s="31"/>
      <c r="FN730" s="31"/>
      <c r="FO730" s="31"/>
      <c r="FP730" s="31"/>
      <c r="FQ730" s="31"/>
      <c r="FR730" s="31"/>
      <c r="FS730" s="31"/>
      <c r="FT730" s="31"/>
      <c r="FU730" s="31"/>
      <c r="FV730" s="31"/>
      <c r="FW730" s="31"/>
      <c r="FX730" s="31"/>
      <c r="FY730" s="31"/>
      <c r="FZ730" s="31"/>
      <c r="GA730" s="31"/>
      <c r="GB730" s="31"/>
      <c r="GC730" s="31"/>
      <c r="GD730" s="31"/>
      <c r="GE730" s="31"/>
      <c r="GF730" s="31"/>
      <c r="GG730" s="31"/>
      <c r="GH730" s="31"/>
      <c r="GI730" s="31"/>
      <c r="GJ730" s="31"/>
      <c r="GK730" s="31"/>
      <c r="GL730" s="31"/>
      <c r="GM730" s="31"/>
      <c r="GN730" s="31"/>
      <c r="GO730" s="31"/>
      <c r="GP730" s="31"/>
      <c r="GQ730" s="31"/>
      <c r="GR730" s="31"/>
      <c r="GS730" s="31"/>
      <c r="GT730" s="31"/>
      <c r="GU730" s="31"/>
      <c r="GV730" s="31"/>
      <c r="GW730" s="31"/>
      <c r="GX730" s="31"/>
      <c r="GY730" s="31"/>
      <c r="GZ730" s="31"/>
      <c r="HA730" s="31"/>
      <c r="HB730" s="31"/>
      <c r="HC730" s="31"/>
      <c r="HD730" s="31"/>
      <c r="HE730" s="31"/>
      <c r="HF730" s="31"/>
      <c r="HG730" s="31"/>
      <c r="HH730" s="31"/>
      <c r="HI730" s="31"/>
      <c r="HJ730" s="31"/>
      <c r="HK730" s="31"/>
      <c r="HL730" s="31"/>
      <c r="HM730" s="31"/>
      <c r="HN730" s="31"/>
      <c r="HO730" s="31"/>
      <c r="HP730" s="31"/>
      <c r="HQ730" s="31"/>
      <c r="HR730" s="31"/>
      <c r="HS730" s="31"/>
      <c r="HT730" s="31"/>
      <c r="HU730" s="31"/>
      <c r="HV730" s="31"/>
      <c r="HW730" s="31"/>
      <c r="HX730" s="31"/>
      <c r="HY730" s="31"/>
      <c r="HZ730" s="31"/>
      <c r="IA730" s="31"/>
      <c r="IB730" s="31"/>
      <c r="IC730" s="31"/>
      <c r="ID730" s="31"/>
      <c r="IE730" s="31"/>
      <c r="IF730" s="31"/>
      <c r="IG730" s="31"/>
      <c r="XFD730" s="121"/>
    </row>
    <row r="731" spans="1:241 16384:16384" ht="49.8" hidden="1" customHeight="1" x14ac:dyDescent="0.25">
      <c r="A731" s="67">
        <f t="shared" si="15"/>
        <v>728</v>
      </c>
      <c r="B731" s="31" t="e">
        <f>VLOOKUP(R731,Háttér!B$9:G$20,6,0)</f>
        <v>#N/A</v>
      </c>
      <c r="C731" s="38"/>
      <c r="D731" s="32"/>
      <c r="E731" s="65"/>
      <c r="F731" s="33"/>
      <c r="G731" s="108"/>
      <c r="H731" s="69"/>
      <c r="I731" s="34"/>
      <c r="J731" s="34"/>
      <c r="K731" s="35"/>
      <c r="L731" s="35"/>
      <c r="M731" s="39"/>
      <c r="N731" s="52"/>
      <c r="O731" s="36"/>
      <c r="P731" s="31"/>
      <c r="Q731" s="55"/>
      <c r="R731" s="56"/>
      <c r="S731" s="56"/>
      <c r="T731" s="56"/>
      <c r="U731" s="57"/>
      <c r="V731" s="56"/>
      <c r="W731" s="56"/>
      <c r="X731" s="56"/>
      <c r="Y731" s="56"/>
      <c r="Z731" s="56"/>
      <c r="AA731" s="57"/>
      <c r="AB731" s="56"/>
      <c r="AC731" s="64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31"/>
      <c r="AW731" s="31"/>
      <c r="AX731" s="31"/>
      <c r="AY731" s="31"/>
      <c r="AZ731" s="31"/>
      <c r="BA731" s="31"/>
      <c r="BB731" s="31"/>
      <c r="BC731" s="31"/>
      <c r="BD731" s="31"/>
      <c r="BE731" s="31"/>
      <c r="BF731" s="31"/>
      <c r="BG731" s="31"/>
      <c r="BH731" s="31"/>
      <c r="BI731" s="31"/>
      <c r="BJ731" s="31"/>
      <c r="BK731" s="31"/>
      <c r="BL731" s="31"/>
      <c r="BM731" s="31"/>
      <c r="BN731" s="31"/>
      <c r="BO731" s="31"/>
      <c r="BP731" s="31"/>
      <c r="BQ731" s="31"/>
      <c r="BR731" s="31"/>
      <c r="BS731" s="31"/>
      <c r="BT731" s="31"/>
      <c r="BU731" s="31"/>
      <c r="BV731" s="31"/>
      <c r="BW731" s="31"/>
      <c r="BX731" s="31"/>
      <c r="BY731" s="31"/>
      <c r="BZ731" s="31"/>
      <c r="CA731" s="31"/>
      <c r="CB731" s="31"/>
      <c r="CC731" s="31"/>
      <c r="CD731" s="31"/>
      <c r="CE731" s="31"/>
      <c r="CF731" s="31"/>
      <c r="CG731" s="31"/>
      <c r="CH731" s="31"/>
      <c r="CI731" s="31"/>
      <c r="CJ731" s="31"/>
      <c r="CK731" s="31"/>
      <c r="CL731" s="31"/>
      <c r="CM731" s="31"/>
      <c r="CN731" s="31"/>
      <c r="CO731" s="31"/>
      <c r="CP731" s="31"/>
      <c r="CQ731" s="31"/>
      <c r="CR731" s="31"/>
      <c r="CS731" s="31"/>
      <c r="CT731" s="31"/>
      <c r="CU731" s="31"/>
      <c r="CV731" s="31"/>
      <c r="CW731" s="31"/>
      <c r="CX731" s="31"/>
      <c r="CY731" s="31"/>
      <c r="CZ731" s="31"/>
      <c r="DA731" s="31"/>
      <c r="DB731" s="31"/>
      <c r="DC731" s="31"/>
      <c r="DD731" s="31"/>
      <c r="DE731" s="31"/>
      <c r="DF731" s="31"/>
      <c r="DG731" s="31"/>
      <c r="DH731" s="31"/>
      <c r="DI731" s="31"/>
      <c r="DJ731" s="31"/>
      <c r="DK731" s="31"/>
      <c r="DL731" s="31"/>
      <c r="DM731" s="31"/>
      <c r="DN731" s="31"/>
      <c r="DO731" s="31"/>
      <c r="DP731" s="31"/>
      <c r="DQ731" s="31"/>
      <c r="DR731" s="31"/>
      <c r="DS731" s="31"/>
      <c r="DT731" s="31"/>
      <c r="DU731" s="31"/>
      <c r="DV731" s="31"/>
      <c r="DW731" s="31"/>
      <c r="DX731" s="31"/>
      <c r="DY731" s="31"/>
      <c r="DZ731" s="31"/>
      <c r="EA731" s="31"/>
      <c r="EB731" s="31"/>
      <c r="EC731" s="31"/>
      <c r="ED731" s="31"/>
      <c r="EE731" s="31"/>
      <c r="EF731" s="31"/>
      <c r="EG731" s="31"/>
      <c r="EH731" s="31"/>
      <c r="EI731" s="31"/>
      <c r="EJ731" s="31"/>
      <c r="EK731" s="31"/>
      <c r="EL731" s="31"/>
      <c r="EM731" s="31"/>
      <c r="EN731" s="31"/>
      <c r="EO731" s="31"/>
      <c r="EP731" s="31"/>
      <c r="EQ731" s="31"/>
      <c r="ER731" s="31"/>
      <c r="ES731" s="31"/>
      <c r="ET731" s="31"/>
      <c r="EU731" s="31"/>
      <c r="EV731" s="31"/>
      <c r="EW731" s="31"/>
      <c r="EX731" s="31"/>
      <c r="EY731" s="31"/>
      <c r="EZ731" s="31"/>
      <c r="FA731" s="31"/>
      <c r="FB731" s="31"/>
      <c r="FC731" s="31"/>
      <c r="FD731" s="31"/>
      <c r="FE731" s="31"/>
      <c r="FF731" s="31"/>
      <c r="FG731" s="31"/>
      <c r="FH731" s="31"/>
      <c r="FI731" s="31"/>
      <c r="FJ731" s="31"/>
      <c r="FK731" s="31"/>
      <c r="FL731" s="31"/>
      <c r="FM731" s="31"/>
      <c r="FN731" s="31"/>
      <c r="FO731" s="31"/>
      <c r="FP731" s="31"/>
      <c r="FQ731" s="31"/>
      <c r="FR731" s="31"/>
      <c r="FS731" s="31"/>
      <c r="FT731" s="31"/>
      <c r="FU731" s="31"/>
      <c r="FV731" s="31"/>
      <c r="FW731" s="31"/>
      <c r="FX731" s="31"/>
      <c r="FY731" s="31"/>
      <c r="FZ731" s="31"/>
      <c r="GA731" s="31"/>
      <c r="GB731" s="31"/>
      <c r="GC731" s="31"/>
      <c r="GD731" s="31"/>
      <c r="GE731" s="31"/>
      <c r="GF731" s="31"/>
      <c r="GG731" s="31"/>
      <c r="GH731" s="31"/>
      <c r="GI731" s="31"/>
      <c r="GJ731" s="31"/>
      <c r="GK731" s="31"/>
      <c r="GL731" s="31"/>
      <c r="GM731" s="31"/>
      <c r="GN731" s="31"/>
      <c r="GO731" s="31"/>
      <c r="GP731" s="31"/>
      <c r="GQ731" s="31"/>
      <c r="GR731" s="31"/>
      <c r="GS731" s="31"/>
      <c r="GT731" s="31"/>
      <c r="GU731" s="31"/>
      <c r="GV731" s="31"/>
      <c r="GW731" s="31"/>
      <c r="GX731" s="31"/>
      <c r="GY731" s="31"/>
      <c r="GZ731" s="31"/>
      <c r="HA731" s="31"/>
      <c r="HB731" s="31"/>
      <c r="HC731" s="31"/>
      <c r="HD731" s="31"/>
      <c r="HE731" s="31"/>
      <c r="HF731" s="31"/>
      <c r="HG731" s="31"/>
      <c r="HH731" s="31"/>
      <c r="HI731" s="31"/>
      <c r="HJ731" s="31"/>
      <c r="HK731" s="31"/>
      <c r="HL731" s="31"/>
      <c r="HM731" s="31"/>
      <c r="HN731" s="31"/>
      <c r="HO731" s="31"/>
      <c r="HP731" s="31"/>
      <c r="HQ731" s="31"/>
      <c r="HR731" s="31"/>
      <c r="HS731" s="31"/>
      <c r="HT731" s="31"/>
      <c r="HU731" s="31"/>
      <c r="HV731" s="31"/>
      <c r="HW731" s="31"/>
      <c r="HX731" s="31"/>
      <c r="HY731" s="31"/>
      <c r="HZ731" s="31"/>
      <c r="IA731" s="31"/>
      <c r="IB731" s="31"/>
      <c r="IC731" s="31"/>
      <c r="ID731" s="31"/>
      <c r="IE731" s="31"/>
      <c r="IF731" s="31"/>
      <c r="IG731" s="31"/>
      <c r="XFD731" s="121"/>
    </row>
    <row r="732" spans="1:241 16384:16384" ht="49.8" hidden="1" customHeight="1" x14ac:dyDescent="0.25">
      <c r="A732" s="67">
        <f t="shared" si="15"/>
        <v>729</v>
      </c>
      <c r="B732" s="31" t="e">
        <f>VLOOKUP(R732,Háttér!B$9:G$20,6,0)</f>
        <v>#N/A</v>
      </c>
      <c r="C732" s="38"/>
      <c r="D732" s="32"/>
      <c r="E732" s="65"/>
      <c r="F732" s="33"/>
      <c r="G732" s="108"/>
      <c r="H732" s="69"/>
      <c r="I732" s="34"/>
      <c r="J732" s="34"/>
      <c r="K732" s="35"/>
      <c r="L732" s="35"/>
      <c r="M732" s="39"/>
      <c r="N732" s="52"/>
      <c r="O732" s="36"/>
      <c r="P732" s="31"/>
      <c r="Q732" s="55"/>
      <c r="R732" s="56"/>
      <c r="S732" s="56"/>
      <c r="T732" s="56"/>
      <c r="U732" s="57"/>
      <c r="V732" s="56"/>
      <c r="W732" s="56"/>
      <c r="X732" s="56"/>
      <c r="Y732" s="56"/>
      <c r="Z732" s="56"/>
      <c r="AA732" s="57"/>
      <c r="AB732" s="56"/>
      <c r="AC732" s="64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31"/>
      <c r="AW732" s="31"/>
      <c r="AX732" s="31"/>
      <c r="AY732" s="31"/>
      <c r="AZ732" s="31"/>
      <c r="BA732" s="31"/>
      <c r="BB732" s="31"/>
      <c r="BC732" s="31"/>
      <c r="BD732" s="31"/>
      <c r="BE732" s="31"/>
      <c r="BF732" s="31"/>
      <c r="BG732" s="31"/>
      <c r="BH732" s="31"/>
      <c r="BI732" s="31"/>
      <c r="BJ732" s="31"/>
      <c r="BK732" s="31"/>
      <c r="BL732" s="31"/>
      <c r="BM732" s="31"/>
      <c r="BN732" s="31"/>
      <c r="BO732" s="31"/>
      <c r="BP732" s="31"/>
      <c r="BQ732" s="31"/>
      <c r="BR732" s="31"/>
      <c r="BS732" s="31"/>
      <c r="BT732" s="31"/>
      <c r="BU732" s="31"/>
      <c r="BV732" s="31"/>
      <c r="BW732" s="31"/>
      <c r="BX732" s="31"/>
      <c r="BY732" s="31"/>
      <c r="BZ732" s="31"/>
      <c r="CA732" s="31"/>
      <c r="CB732" s="31"/>
      <c r="CC732" s="31"/>
      <c r="CD732" s="31"/>
      <c r="CE732" s="31"/>
      <c r="CF732" s="31"/>
      <c r="CG732" s="31"/>
      <c r="CH732" s="31"/>
      <c r="CI732" s="31"/>
      <c r="CJ732" s="31"/>
      <c r="CK732" s="31"/>
      <c r="CL732" s="31"/>
      <c r="CM732" s="31"/>
      <c r="CN732" s="31"/>
      <c r="CO732" s="31"/>
      <c r="CP732" s="31"/>
      <c r="CQ732" s="31"/>
      <c r="CR732" s="31"/>
      <c r="CS732" s="31"/>
      <c r="CT732" s="31"/>
      <c r="CU732" s="31"/>
      <c r="CV732" s="31"/>
      <c r="CW732" s="31"/>
      <c r="CX732" s="31"/>
      <c r="CY732" s="31"/>
      <c r="CZ732" s="31"/>
      <c r="DA732" s="31"/>
      <c r="DB732" s="31"/>
      <c r="DC732" s="31"/>
      <c r="DD732" s="31"/>
      <c r="DE732" s="31"/>
      <c r="DF732" s="31"/>
      <c r="DG732" s="31"/>
      <c r="DH732" s="31"/>
      <c r="DI732" s="31"/>
      <c r="DJ732" s="31"/>
      <c r="DK732" s="31"/>
      <c r="DL732" s="31"/>
      <c r="DM732" s="31"/>
      <c r="DN732" s="31"/>
      <c r="DO732" s="31"/>
      <c r="DP732" s="31"/>
      <c r="DQ732" s="31"/>
      <c r="DR732" s="31"/>
      <c r="DS732" s="31"/>
      <c r="DT732" s="31"/>
      <c r="DU732" s="31"/>
      <c r="DV732" s="31"/>
      <c r="DW732" s="31"/>
      <c r="DX732" s="31"/>
      <c r="DY732" s="31"/>
      <c r="DZ732" s="31"/>
      <c r="EA732" s="31"/>
      <c r="EB732" s="31"/>
      <c r="EC732" s="31"/>
      <c r="ED732" s="31"/>
      <c r="EE732" s="31"/>
      <c r="EF732" s="31"/>
      <c r="EG732" s="31"/>
      <c r="EH732" s="31"/>
      <c r="EI732" s="31"/>
      <c r="EJ732" s="31"/>
      <c r="EK732" s="31"/>
      <c r="EL732" s="31"/>
      <c r="EM732" s="31"/>
      <c r="EN732" s="31"/>
      <c r="EO732" s="31"/>
      <c r="EP732" s="31"/>
      <c r="EQ732" s="31"/>
      <c r="ER732" s="31"/>
      <c r="ES732" s="31"/>
      <c r="ET732" s="31"/>
      <c r="EU732" s="31"/>
      <c r="EV732" s="31"/>
      <c r="EW732" s="31"/>
      <c r="EX732" s="31"/>
      <c r="EY732" s="31"/>
      <c r="EZ732" s="31"/>
      <c r="FA732" s="31"/>
      <c r="FB732" s="31"/>
      <c r="FC732" s="31"/>
      <c r="FD732" s="31"/>
      <c r="FE732" s="31"/>
      <c r="FF732" s="31"/>
      <c r="FG732" s="31"/>
      <c r="FH732" s="31"/>
      <c r="FI732" s="31"/>
      <c r="FJ732" s="31"/>
      <c r="FK732" s="31"/>
      <c r="FL732" s="31"/>
      <c r="FM732" s="31"/>
      <c r="FN732" s="31"/>
      <c r="FO732" s="31"/>
      <c r="FP732" s="31"/>
      <c r="FQ732" s="31"/>
      <c r="FR732" s="31"/>
      <c r="FS732" s="31"/>
      <c r="FT732" s="31"/>
      <c r="FU732" s="31"/>
      <c r="FV732" s="31"/>
      <c r="FW732" s="31"/>
      <c r="FX732" s="31"/>
      <c r="FY732" s="31"/>
      <c r="FZ732" s="31"/>
      <c r="GA732" s="31"/>
      <c r="GB732" s="31"/>
      <c r="GC732" s="31"/>
      <c r="GD732" s="31"/>
      <c r="GE732" s="31"/>
      <c r="GF732" s="31"/>
      <c r="GG732" s="31"/>
      <c r="GH732" s="31"/>
      <c r="GI732" s="31"/>
      <c r="GJ732" s="31"/>
      <c r="GK732" s="31"/>
      <c r="GL732" s="31"/>
      <c r="GM732" s="31"/>
      <c r="GN732" s="31"/>
      <c r="GO732" s="31"/>
      <c r="GP732" s="31"/>
      <c r="GQ732" s="31"/>
      <c r="GR732" s="31"/>
      <c r="GS732" s="31"/>
      <c r="GT732" s="31"/>
      <c r="GU732" s="31"/>
      <c r="GV732" s="31"/>
      <c r="GW732" s="31"/>
      <c r="GX732" s="31"/>
      <c r="GY732" s="31"/>
      <c r="GZ732" s="31"/>
      <c r="HA732" s="31"/>
      <c r="HB732" s="31"/>
      <c r="HC732" s="31"/>
      <c r="HD732" s="31"/>
      <c r="HE732" s="31"/>
      <c r="HF732" s="31"/>
      <c r="HG732" s="31"/>
      <c r="HH732" s="31"/>
      <c r="HI732" s="31"/>
      <c r="HJ732" s="31"/>
      <c r="HK732" s="31"/>
      <c r="HL732" s="31"/>
      <c r="HM732" s="31"/>
      <c r="HN732" s="31"/>
      <c r="HO732" s="31"/>
      <c r="HP732" s="31"/>
      <c r="HQ732" s="31"/>
      <c r="HR732" s="31"/>
      <c r="HS732" s="31"/>
      <c r="HT732" s="31"/>
      <c r="HU732" s="31"/>
      <c r="HV732" s="31"/>
      <c r="HW732" s="31"/>
      <c r="HX732" s="31"/>
      <c r="HY732" s="31"/>
      <c r="HZ732" s="31"/>
      <c r="IA732" s="31"/>
      <c r="IB732" s="31"/>
      <c r="IC732" s="31"/>
      <c r="ID732" s="31"/>
      <c r="IE732" s="31"/>
      <c r="IF732" s="31"/>
      <c r="IG732" s="31"/>
      <c r="XFD732" s="121"/>
    </row>
    <row r="733" spans="1:241 16384:16384" ht="49.8" hidden="1" customHeight="1" x14ac:dyDescent="0.25">
      <c r="A733" s="67">
        <f t="shared" si="15"/>
        <v>730</v>
      </c>
      <c r="B733" s="31" t="e">
        <f>VLOOKUP(R733,Háttér!B$9:G$20,6,0)</f>
        <v>#N/A</v>
      </c>
      <c r="C733" s="38"/>
      <c r="D733" s="32"/>
      <c r="E733" s="65"/>
      <c r="F733" s="33"/>
      <c r="G733" s="108"/>
      <c r="H733" s="69"/>
      <c r="I733" s="34"/>
      <c r="J733" s="34"/>
      <c r="K733" s="35"/>
      <c r="L733" s="35"/>
      <c r="M733" s="39"/>
      <c r="N733" s="52"/>
      <c r="O733" s="36"/>
      <c r="P733" s="31"/>
      <c r="Q733" s="55"/>
      <c r="R733" s="56"/>
      <c r="S733" s="56"/>
      <c r="T733" s="56"/>
      <c r="U733" s="57"/>
      <c r="V733" s="56"/>
      <c r="W733" s="56"/>
      <c r="X733" s="56"/>
      <c r="Y733" s="56"/>
      <c r="Z733" s="56"/>
      <c r="AA733" s="57"/>
      <c r="AB733" s="56"/>
      <c r="AC733" s="64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31"/>
      <c r="AW733" s="31"/>
      <c r="AX733" s="31"/>
      <c r="AY733" s="31"/>
      <c r="AZ733" s="31"/>
      <c r="BA733" s="31"/>
      <c r="BB733" s="31"/>
      <c r="BC733" s="31"/>
      <c r="BD733" s="31"/>
      <c r="BE733" s="31"/>
      <c r="BF733" s="31"/>
      <c r="BG733" s="31"/>
      <c r="BH733" s="31"/>
      <c r="BI733" s="31"/>
      <c r="BJ733" s="31"/>
      <c r="BK733" s="31"/>
      <c r="BL733" s="31"/>
      <c r="BM733" s="31"/>
      <c r="BN733" s="31"/>
      <c r="BO733" s="31"/>
      <c r="BP733" s="31"/>
      <c r="BQ733" s="31"/>
      <c r="BR733" s="31"/>
      <c r="BS733" s="31"/>
      <c r="BT733" s="31"/>
      <c r="BU733" s="31"/>
      <c r="BV733" s="31"/>
      <c r="BW733" s="31"/>
      <c r="BX733" s="31"/>
      <c r="BY733" s="31"/>
      <c r="BZ733" s="31"/>
      <c r="CA733" s="31"/>
      <c r="CB733" s="31"/>
      <c r="CC733" s="31"/>
      <c r="CD733" s="31"/>
      <c r="CE733" s="31"/>
      <c r="CF733" s="31"/>
      <c r="CG733" s="31"/>
      <c r="CH733" s="31"/>
      <c r="CI733" s="31"/>
      <c r="CJ733" s="31"/>
      <c r="CK733" s="31"/>
      <c r="CL733" s="31"/>
      <c r="CM733" s="31"/>
      <c r="CN733" s="31"/>
      <c r="CO733" s="31"/>
      <c r="CP733" s="31"/>
      <c r="CQ733" s="31"/>
      <c r="CR733" s="31"/>
      <c r="CS733" s="31"/>
      <c r="CT733" s="31"/>
      <c r="CU733" s="31"/>
      <c r="CV733" s="31"/>
      <c r="CW733" s="31"/>
      <c r="CX733" s="31"/>
      <c r="CY733" s="31"/>
      <c r="CZ733" s="31"/>
      <c r="DA733" s="31"/>
      <c r="DB733" s="31"/>
      <c r="DC733" s="31"/>
      <c r="DD733" s="31"/>
      <c r="DE733" s="31"/>
      <c r="DF733" s="31"/>
      <c r="DG733" s="31"/>
      <c r="DH733" s="31"/>
      <c r="DI733" s="31"/>
      <c r="DJ733" s="31"/>
      <c r="DK733" s="31"/>
      <c r="DL733" s="31"/>
      <c r="DM733" s="31"/>
      <c r="DN733" s="31"/>
      <c r="DO733" s="31"/>
      <c r="DP733" s="31"/>
      <c r="DQ733" s="31"/>
      <c r="DR733" s="31"/>
      <c r="DS733" s="31"/>
      <c r="DT733" s="31"/>
      <c r="DU733" s="31"/>
      <c r="DV733" s="31"/>
      <c r="DW733" s="31"/>
      <c r="DX733" s="31"/>
      <c r="DY733" s="31"/>
      <c r="DZ733" s="31"/>
      <c r="EA733" s="31"/>
      <c r="EB733" s="31"/>
      <c r="EC733" s="31"/>
      <c r="ED733" s="31"/>
      <c r="EE733" s="31"/>
      <c r="EF733" s="31"/>
      <c r="EG733" s="31"/>
      <c r="EH733" s="31"/>
      <c r="EI733" s="31"/>
      <c r="EJ733" s="31"/>
      <c r="EK733" s="31"/>
      <c r="EL733" s="31"/>
      <c r="EM733" s="31"/>
      <c r="EN733" s="31"/>
      <c r="EO733" s="31"/>
      <c r="EP733" s="31"/>
      <c r="EQ733" s="31"/>
      <c r="ER733" s="31"/>
      <c r="ES733" s="31"/>
      <c r="ET733" s="31"/>
      <c r="EU733" s="31"/>
      <c r="EV733" s="31"/>
      <c r="EW733" s="31"/>
      <c r="EX733" s="31"/>
      <c r="EY733" s="31"/>
      <c r="EZ733" s="31"/>
      <c r="FA733" s="31"/>
      <c r="FB733" s="31"/>
      <c r="FC733" s="31"/>
      <c r="FD733" s="31"/>
      <c r="FE733" s="31"/>
      <c r="FF733" s="31"/>
      <c r="FG733" s="31"/>
      <c r="FH733" s="31"/>
      <c r="FI733" s="31"/>
      <c r="FJ733" s="31"/>
      <c r="FK733" s="31"/>
      <c r="FL733" s="31"/>
      <c r="FM733" s="31"/>
      <c r="FN733" s="31"/>
      <c r="FO733" s="31"/>
      <c r="FP733" s="31"/>
      <c r="FQ733" s="31"/>
      <c r="FR733" s="31"/>
      <c r="FS733" s="31"/>
      <c r="FT733" s="31"/>
      <c r="FU733" s="31"/>
      <c r="FV733" s="31"/>
      <c r="FW733" s="31"/>
      <c r="FX733" s="31"/>
      <c r="FY733" s="31"/>
      <c r="FZ733" s="31"/>
      <c r="GA733" s="31"/>
      <c r="GB733" s="31"/>
      <c r="GC733" s="31"/>
      <c r="GD733" s="31"/>
      <c r="GE733" s="31"/>
      <c r="GF733" s="31"/>
      <c r="GG733" s="31"/>
      <c r="GH733" s="31"/>
      <c r="GI733" s="31"/>
      <c r="GJ733" s="31"/>
      <c r="GK733" s="31"/>
      <c r="GL733" s="31"/>
      <c r="GM733" s="31"/>
      <c r="GN733" s="31"/>
      <c r="GO733" s="31"/>
      <c r="GP733" s="31"/>
      <c r="GQ733" s="31"/>
      <c r="GR733" s="31"/>
      <c r="GS733" s="31"/>
      <c r="GT733" s="31"/>
      <c r="GU733" s="31"/>
      <c r="GV733" s="31"/>
      <c r="GW733" s="31"/>
      <c r="GX733" s="31"/>
      <c r="GY733" s="31"/>
      <c r="GZ733" s="31"/>
      <c r="HA733" s="31"/>
      <c r="HB733" s="31"/>
      <c r="HC733" s="31"/>
      <c r="HD733" s="31"/>
      <c r="HE733" s="31"/>
      <c r="HF733" s="31"/>
      <c r="HG733" s="31"/>
      <c r="HH733" s="31"/>
      <c r="HI733" s="31"/>
      <c r="HJ733" s="31"/>
      <c r="HK733" s="31"/>
      <c r="HL733" s="31"/>
      <c r="HM733" s="31"/>
      <c r="HN733" s="31"/>
      <c r="HO733" s="31"/>
      <c r="HP733" s="31"/>
      <c r="HQ733" s="31"/>
      <c r="HR733" s="31"/>
      <c r="HS733" s="31"/>
      <c r="HT733" s="31"/>
      <c r="HU733" s="31"/>
      <c r="HV733" s="31"/>
      <c r="HW733" s="31"/>
      <c r="HX733" s="31"/>
      <c r="HY733" s="31"/>
      <c r="HZ733" s="31"/>
      <c r="IA733" s="31"/>
      <c r="IB733" s="31"/>
      <c r="IC733" s="31"/>
      <c r="ID733" s="31"/>
      <c r="IE733" s="31"/>
      <c r="IF733" s="31"/>
      <c r="IG733" s="31"/>
      <c r="XFD733" s="121"/>
    </row>
    <row r="734" spans="1:241 16384:16384" ht="49.8" hidden="1" customHeight="1" x14ac:dyDescent="0.25">
      <c r="A734" s="67">
        <f t="shared" si="15"/>
        <v>731</v>
      </c>
      <c r="B734" s="31" t="e">
        <f>VLOOKUP(R734,Háttér!B$9:G$20,6,0)</f>
        <v>#N/A</v>
      </c>
      <c r="C734" s="38"/>
      <c r="D734" s="32"/>
      <c r="E734" s="65"/>
      <c r="F734" s="33"/>
      <c r="G734" s="108"/>
      <c r="H734" s="69"/>
      <c r="I734" s="34"/>
      <c r="J734" s="34"/>
      <c r="K734" s="35"/>
      <c r="L734" s="35"/>
      <c r="M734" s="39"/>
      <c r="N734" s="52"/>
      <c r="O734" s="36"/>
      <c r="P734" s="31"/>
      <c r="Q734" s="55"/>
      <c r="R734" s="56"/>
      <c r="S734" s="56"/>
      <c r="T734" s="56"/>
      <c r="U734" s="57"/>
      <c r="V734" s="56"/>
      <c r="W734" s="56"/>
      <c r="X734" s="56"/>
      <c r="Y734" s="56"/>
      <c r="Z734" s="56"/>
      <c r="AA734" s="57"/>
      <c r="AB734" s="56"/>
      <c r="AC734" s="64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31"/>
      <c r="AW734" s="31"/>
      <c r="AX734" s="31"/>
      <c r="AY734" s="31"/>
      <c r="AZ734" s="31"/>
      <c r="BA734" s="31"/>
      <c r="BB734" s="31"/>
      <c r="BC734" s="31"/>
      <c r="BD734" s="31"/>
      <c r="BE734" s="31"/>
      <c r="BF734" s="31"/>
      <c r="BG734" s="31"/>
      <c r="BH734" s="31"/>
      <c r="BI734" s="31"/>
      <c r="BJ734" s="31"/>
      <c r="BK734" s="31"/>
      <c r="BL734" s="31"/>
      <c r="BM734" s="31"/>
      <c r="BN734" s="31"/>
      <c r="BO734" s="31"/>
      <c r="BP734" s="31"/>
      <c r="BQ734" s="31"/>
      <c r="BR734" s="31"/>
      <c r="BS734" s="31"/>
      <c r="BT734" s="31"/>
      <c r="BU734" s="31"/>
      <c r="BV734" s="31"/>
      <c r="BW734" s="31"/>
      <c r="BX734" s="31"/>
      <c r="BY734" s="31"/>
      <c r="BZ734" s="31"/>
      <c r="CA734" s="31"/>
      <c r="CB734" s="31"/>
      <c r="CC734" s="31"/>
      <c r="CD734" s="31"/>
      <c r="CE734" s="31"/>
      <c r="CF734" s="31"/>
      <c r="CG734" s="31"/>
      <c r="CH734" s="31"/>
      <c r="CI734" s="31"/>
      <c r="CJ734" s="31"/>
      <c r="CK734" s="31"/>
      <c r="CL734" s="31"/>
      <c r="CM734" s="31"/>
      <c r="CN734" s="31"/>
      <c r="CO734" s="31"/>
      <c r="CP734" s="31"/>
      <c r="CQ734" s="31"/>
      <c r="CR734" s="31"/>
      <c r="CS734" s="31"/>
      <c r="CT734" s="31"/>
      <c r="CU734" s="31"/>
      <c r="CV734" s="31"/>
      <c r="CW734" s="31"/>
      <c r="CX734" s="31"/>
      <c r="CY734" s="31"/>
      <c r="CZ734" s="31"/>
      <c r="DA734" s="31"/>
      <c r="DB734" s="31"/>
      <c r="DC734" s="31"/>
      <c r="DD734" s="31"/>
      <c r="DE734" s="31"/>
      <c r="DF734" s="31"/>
      <c r="DG734" s="31"/>
      <c r="DH734" s="31"/>
      <c r="DI734" s="31"/>
      <c r="DJ734" s="31"/>
      <c r="DK734" s="31"/>
      <c r="DL734" s="31"/>
      <c r="DM734" s="31"/>
      <c r="DN734" s="31"/>
      <c r="DO734" s="31"/>
      <c r="DP734" s="31"/>
      <c r="DQ734" s="31"/>
      <c r="DR734" s="31"/>
      <c r="DS734" s="31"/>
      <c r="DT734" s="31"/>
      <c r="DU734" s="31"/>
      <c r="DV734" s="31"/>
      <c r="DW734" s="31"/>
      <c r="DX734" s="31"/>
      <c r="DY734" s="31"/>
      <c r="DZ734" s="31"/>
      <c r="EA734" s="31"/>
      <c r="EB734" s="31"/>
      <c r="EC734" s="31"/>
      <c r="ED734" s="31"/>
      <c r="EE734" s="31"/>
      <c r="EF734" s="31"/>
      <c r="EG734" s="31"/>
      <c r="EH734" s="31"/>
      <c r="EI734" s="31"/>
      <c r="EJ734" s="31"/>
      <c r="EK734" s="31"/>
      <c r="EL734" s="31"/>
      <c r="EM734" s="31"/>
      <c r="EN734" s="31"/>
      <c r="EO734" s="31"/>
      <c r="EP734" s="31"/>
      <c r="EQ734" s="31"/>
      <c r="ER734" s="31"/>
      <c r="ES734" s="31"/>
      <c r="ET734" s="31"/>
      <c r="EU734" s="31"/>
      <c r="EV734" s="31"/>
      <c r="EW734" s="31"/>
      <c r="EX734" s="31"/>
      <c r="EY734" s="31"/>
      <c r="EZ734" s="31"/>
      <c r="FA734" s="31"/>
      <c r="FB734" s="31"/>
      <c r="FC734" s="31"/>
      <c r="FD734" s="31"/>
      <c r="FE734" s="31"/>
      <c r="FF734" s="31"/>
      <c r="FG734" s="31"/>
      <c r="FH734" s="31"/>
      <c r="FI734" s="31"/>
      <c r="FJ734" s="31"/>
      <c r="FK734" s="31"/>
      <c r="FL734" s="31"/>
      <c r="FM734" s="31"/>
      <c r="FN734" s="31"/>
      <c r="FO734" s="31"/>
      <c r="FP734" s="31"/>
      <c r="FQ734" s="31"/>
      <c r="FR734" s="31"/>
      <c r="FS734" s="31"/>
      <c r="FT734" s="31"/>
      <c r="FU734" s="31"/>
      <c r="FV734" s="31"/>
      <c r="FW734" s="31"/>
      <c r="FX734" s="31"/>
      <c r="FY734" s="31"/>
      <c r="FZ734" s="31"/>
      <c r="GA734" s="31"/>
      <c r="GB734" s="31"/>
      <c r="GC734" s="31"/>
      <c r="GD734" s="31"/>
      <c r="GE734" s="31"/>
      <c r="GF734" s="31"/>
      <c r="GG734" s="31"/>
      <c r="GH734" s="31"/>
      <c r="GI734" s="31"/>
      <c r="GJ734" s="31"/>
      <c r="GK734" s="31"/>
      <c r="GL734" s="31"/>
      <c r="GM734" s="31"/>
      <c r="GN734" s="31"/>
      <c r="GO734" s="31"/>
      <c r="GP734" s="31"/>
      <c r="GQ734" s="31"/>
      <c r="GR734" s="31"/>
      <c r="GS734" s="31"/>
      <c r="GT734" s="31"/>
      <c r="GU734" s="31"/>
      <c r="GV734" s="31"/>
      <c r="GW734" s="31"/>
      <c r="GX734" s="31"/>
      <c r="GY734" s="31"/>
      <c r="GZ734" s="31"/>
      <c r="HA734" s="31"/>
      <c r="HB734" s="31"/>
      <c r="HC734" s="31"/>
      <c r="HD734" s="31"/>
      <c r="HE734" s="31"/>
      <c r="HF734" s="31"/>
      <c r="HG734" s="31"/>
      <c r="HH734" s="31"/>
      <c r="HI734" s="31"/>
      <c r="HJ734" s="31"/>
      <c r="HK734" s="31"/>
      <c r="HL734" s="31"/>
      <c r="HM734" s="31"/>
      <c r="HN734" s="31"/>
      <c r="HO734" s="31"/>
      <c r="HP734" s="31"/>
      <c r="HQ734" s="31"/>
      <c r="HR734" s="31"/>
      <c r="HS734" s="31"/>
      <c r="HT734" s="31"/>
      <c r="HU734" s="31"/>
      <c r="HV734" s="31"/>
      <c r="HW734" s="31"/>
      <c r="HX734" s="31"/>
      <c r="HY734" s="31"/>
      <c r="HZ734" s="31"/>
      <c r="IA734" s="31"/>
      <c r="IB734" s="31"/>
      <c r="IC734" s="31"/>
      <c r="ID734" s="31"/>
      <c r="IE734" s="31"/>
      <c r="IF734" s="31"/>
      <c r="IG734" s="31"/>
      <c r="XFD734" s="121"/>
    </row>
    <row r="735" spans="1:241 16384:16384" ht="49.8" hidden="1" customHeight="1" x14ac:dyDescent="0.25">
      <c r="A735" s="67">
        <f t="shared" si="15"/>
        <v>732</v>
      </c>
      <c r="B735" s="31" t="e">
        <f>VLOOKUP(R735,Háttér!B$9:G$20,6,0)</f>
        <v>#N/A</v>
      </c>
      <c r="C735" s="38"/>
      <c r="D735" s="32"/>
      <c r="E735" s="65"/>
      <c r="F735" s="33"/>
      <c r="G735" s="108"/>
      <c r="H735" s="69"/>
      <c r="I735" s="34"/>
      <c r="J735" s="34"/>
      <c r="K735" s="35"/>
      <c r="L735" s="35"/>
      <c r="M735" s="39"/>
      <c r="N735" s="52"/>
      <c r="O735" s="36"/>
      <c r="P735" s="31"/>
      <c r="Q735" s="55"/>
      <c r="R735" s="56"/>
      <c r="S735" s="56"/>
      <c r="T735" s="56"/>
      <c r="U735" s="57"/>
      <c r="V735" s="56"/>
      <c r="W735" s="56"/>
      <c r="X735" s="56"/>
      <c r="Y735" s="56"/>
      <c r="Z735" s="56"/>
      <c r="AA735" s="57"/>
      <c r="AB735" s="56"/>
      <c r="AC735" s="64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31"/>
      <c r="AW735" s="31"/>
      <c r="AX735" s="31"/>
      <c r="AY735" s="31"/>
      <c r="AZ735" s="31"/>
      <c r="BA735" s="31"/>
      <c r="BB735" s="31"/>
      <c r="BC735" s="31"/>
      <c r="BD735" s="31"/>
      <c r="BE735" s="31"/>
      <c r="BF735" s="31"/>
      <c r="BG735" s="31"/>
      <c r="BH735" s="31"/>
      <c r="BI735" s="31"/>
      <c r="BJ735" s="31"/>
      <c r="BK735" s="31"/>
      <c r="BL735" s="31"/>
      <c r="BM735" s="31"/>
      <c r="BN735" s="31"/>
      <c r="BO735" s="31"/>
      <c r="BP735" s="31"/>
      <c r="BQ735" s="31"/>
      <c r="BR735" s="31"/>
      <c r="BS735" s="31"/>
      <c r="BT735" s="31"/>
      <c r="BU735" s="31"/>
      <c r="BV735" s="31"/>
      <c r="BW735" s="31"/>
      <c r="BX735" s="31"/>
      <c r="BY735" s="31"/>
      <c r="BZ735" s="31"/>
      <c r="CA735" s="31"/>
      <c r="CB735" s="31"/>
      <c r="CC735" s="31"/>
      <c r="CD735" s="31"/>
      <c r="CE735" s="31"/>
      <c r="CF735" s="31"/>
      <c r="CG735" s="31"/>
      <c r="CH735" s="31"/>
      <c r="CI735" s="31"/>
      <c r="CJ735" s="31"/>
      <c r="CK735" s="31"/>
      <c r="CL735" s="31"/>
      <c r="CM735" s="31"/>
      <c r="CN735" s="31"/>
      <c r="CO735" s="31"/>
      <c r="CP735" s="31"/>
      <c r="CQ735" s="31"/>
      <c r="CR735" s="31"/>
      <c r="CS735" s="31"/>
      <c r="CT735" s="31"/>
      <c r="CU735" s="31"/>
      <c r="CV735" s="31"/>
      <c r="CW735" s="31"/>
      <c r="CX735" s="31"/>
      <c r="CY735" s="31"/>
      <c r="CZ735" s="31"/>
      <c r="DA735" s="31"/>
      <c r="DB735" s="31"/>
      <c r="DC735" s="31"/>
      <c r="DD735" s="31"/>
      <c r="DE735" s="31"/>
      <c r="DF735" s="31"/>
      <c r="DG735" s="31"/>
      <c r="DH735" s="31"/>
      <c r="DI735" s="31"/>
      <c r="DJ735" s="31"/>
      <c r="DK735" s="31"/>
      <c r="DL735" s="31"/>
      <c r="DM735" s="31"/>
      <c r="DN735" s="31"/>
      <c r="DO735" s="31"/>
      <c r="DP735" s="31"/>
      <c r="DQ735" s="31"/>
      <c r="DR735" s="31"/>
      <c r="DS735" s="31"/>
      <c r="DT735" s="31"/>
      <c r="DU735" s="31"/>
      <c r="DV735" s="31"/>
      <c r="DW735" s="31"/>
      <c r="DX735" s="31"/>
      <c r="DY735" s="31"/>
      <c r="DZ735" s="31"/>
      <c r="EA735" s="31"/>
      <c r="EB735" s="31"/>
      <c r="EC735" s="31"/>
      <c r="ED735" s="31"/>
      <c r="EE735" s="31"/>
      <c r="EF735" s="31"/>
      <c r="EG735" s="31"/>
      <c r="EH735" s="31"/>
      <c r="EI735" s="31"/>
      <c r="EJ735" s="31"/>
      <c r="EK735" s="31"/>
      <c r="EL735" s="31"/>
      <c r="EM735" s="31"/>
      <c r="EN735" s="31"/>
      <c r="EO735" s="31"/>
      <c r="EP735" s="31"/>
      <c r="EQ735" s="31"/>
      <c r="ER735" s="31"/>
      <c r="ES735" s="31"/>
      <c r="ET735" s="31"/>
      <c r="EU735" s="31"/>
      <c r="EV735" s="31"/>
      <c r="EW735" s="31"/>
      <c r="EX735" s="31"/>
      <c r="EY735" s="31"/>
      <c r="EZ735" s="31"/>
      <c r="FA735" s="31"/>
      <c r="FB735" s="31"/>
      <c r="FC735" s="31"/>
      <c r="FD735" s="31"/>
      <c r="FE735" s="31"/>
      <c r="FF735" s="31"/>
      <c r="FG735" s="31"/>
      <c r="FH735" s="31"/>
      <c r="FI735" s="31"/>
      <c r="FJ735" s="31"/>
      <c r="FK735" s="31"/>
      <c r="FL735" s="31"/>
      <c r="FM735" s="31"/>
      <c r="FN735" s="31"/>
      <c r="FO735" s="31"/>
      <c r="FP735" s="31"/>
      <c r="FQ735" s="31"/>
      <c r="FR735" s="31"/>
      <c r="FS735" s="31"/>
      <c r="FT735" s="31"/>
      <c r="FU735" s="31"/>
      <c r="FV735" s="31"/>
      <c r="FW735" s="31"/>
      <c r="FX735" s="31"/>
      <c r="FY735" s="31"/>
      <c r="FZ735" s="31"/>
      <c r="GA735" s="31"/>
      <c r="GB735" s="31"/>
      <c r="GC735" s="31"/>
      <c r="GD735" s="31"/>
      <c r="GE735" s="31"/>
      <c r="GF735" s="31"/>
      <c r="GG735" s="31"/>
      <c r="GH735" s="31"/>
      <c r="GI735" s="31"/>
      <c r="GJ735" s="31"/>
      <c r="GK735" s="31"/>
      <c r="GL735" s="31"/>
      <c r="GM735" s="31"/>
      <c r="GN735" s="31"/>
      <c r="GO735" s="31"/>
      <c r="GP735" s="31"/>
      <c r="GQ735" s="31"/>
      <c r="GR735" s="31"/>
      <c r="GS735" s="31"/>
      <c r="GT735" s="31"/>
      <c r="GU735" s="31"/>
      <c r="GV735" s="31"/>
      <c r="GW735" s="31"/>
      <c r="GX735" s="31"/>
      <c r="GY735" s="31"/>
      <c r="GZ735" s="31"/>
      <c r="HA735" s="31"/>
      <c r="HB735" s="31"/>
      <c r="HC735" s="31"/>
      <c r="HD735" s="31"/>
      <c r="HE735" s="31"/>
      <c r="HF735" s="31"/>
      <c r="HG735" s="31"/>
      <c r="HH735" s="31"/>
      <c r="HI735" s="31"/>
      <c r="HJ735" s="31"/>
      <c r="HK735" s="31"/>
      <c r="HL735" s="31"/>
      <c r="HM735" s="31"/>
      <c r="HN735" s="31"/>
      <c r="HO735" s="31"/>
      <c r="HP735" s="31"/>
      <c r="HQ735" s="31"/>
      <c r="HR735" s="31"/>
      <c r="HS735" s="31"/>
      <c r="HT735" s="31"/>
      <c r="HU735" s="31"/>
      <c r="HV735" s="31"/>
      <c r="HW735" s="31"/>
      <c r="HX735" s="31"/>
      <c r="HY735" s="31"/>
      <c r="HZ735" s="31"/>
      <c r="IA735" s="31"/>
      <c r="IB735" s="31"/>
      <c r="IC735" s="31"/>
      <c r="ID735" s="31"/>
      <c r="IE735" s="31"/>
      <c r="IF735" s="31"/>
      <c r="IG735" s="31"/>
      <c r="XFD735" s="121"/>
    </row>
    <row r="736" spans="1:241 16384:16384" ht="49.8" hidden="1" customHeight="1" x14ac:dyDescent="0.25">
      <c r="A736" s="67">
        <f t="shared" si="15"/>
        <v>733</v>
      </c>
      <c r="B736" s="31" t="e">
        <f>VLOOKUP(R736,Háttér!B$9:G$20,6,0)</f>
        <v>#N/A</v>
      </c>
      <c r="C736" s="38"/>
      <c r="D736" s="32"/>
      <c r="E736" s="65"/>
      <c r="F736" s="33"/>
      <c r="G736" s="108"/>
      <c r="H736" s="69"/>
      <c r="I736" s="34"/>
      <c r="J736" s="34"/>
      <c r="K736" s="35"/>
      <c r="L736" s="35"/>
      <c r="M736" s="39"/>
      <c r="N736" s="52"/>
      <c r="O736" s="36"/>
      <c r="P736" s="31"/>
      <c r="Q736" s="55"/>
      <c r="R736" s="56"/>
      <c r="S736" s="56"/>
      <c r="T736" s="56"/>
      <c r="U736" s="57"/>
      <c r="V736" s="56"/>
      <c r="W736" s="56"/>
      <c r="X736" s="56"/>
      <c r="Y736" s="56"/>
      <c r="Z736" s="56"/>
      <c r="AA736" s="57"/>
      <c r="AB736" s="56"/>
      <c r="AC736" s="64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31"/>
      <c r="AW736" s="31"/>
      <c r="AX736" s="31"/>
      <c r="AY736" s="31"/>
      <c r="AZ736" s="31"/>
      <c r="BA736" s="31"/>
      <c r="BB736" s="31"/>
      <c r="BC736" s="31"/>
      <c r="BD736" s="31"/>
      <c r="BE736" s="31"/>
      <c r="BF736" s="31"/>
      <c r="BG736" s="31"/>
      <c r="BH736" s="31"/>
      <c r="BI736" s="31"/>
      <c r="BJ736" s="31"/>
      <c r="BK736" s="31"/>
      <c r="BL736" s="31"/>
      <c r="BM736" s="31"/>
      <c r="BN736" s="31"/>
      <c r="BO736" s="31"/>
      <c r="BP736" s="31"/>
      <c r="BQ736" s="31"/>
      <c r="BR736" s="31"/>
      <c r="BS736" s="31"/>
      <c r="BT736" s="31"/>
      <c r="BU736" s="31"/>
      <c r="BV736" s="31"/>
      <c r="BW736" s="31"/>
      <c r="BX736" s="31"/>
      <c r="BY736" s="31"/>
      <c r="BZ736" s="31"/>
      <c r="CA736" s="31"/>
      <c r="CB736" s="31"/>
      <c r="CC736" s="31"/>
      <c r="CD736" s="31"/>
      <c r="CE736" s="31"/>
      <c r="CF736" s="31"/>
      <c r="CG736" s="31"/>
      <c r="CH736" s="31"/>
      <c r="CI736" s="31"/>
      <c r="CJ736" s="31"/>
      <c r="CK736" s="31"/>
      <c r="CL736" s="31"/>
      <c r="CM736" s="31"/>
      <c r="CN736" s="31"/>
      <c r="CO736" s="31"/>
      <c r="CP736" s="31"/>
      <c r="CQ736" s="31"/>
      <c r="CR736" s="31"/>
      <c r="CS736" s="31"/>
      <c r="CT736" s="31"/>
      <c r="CU736" s="31"/>
      <c r="CV736" s="31"/>
      <c r="CW736" s="31"/>
      <c r="CX736" s="31"/>
      <c r="CY736" s="31"/>
      <c r="CZ736" s="31"/>
      <c r="DA736" s="31"/>
      <c r="DB736" s="31"/>
      <c r="DC736" s="31"/>
      <c r="DD736" s="31"/>
      <c r="DE736" s="31"/>
      <c r="DF736" s="31"/>
      <c r="DG736" s="31"/>
      <c r="DH736" s="31"/>
      <c r="DI736" s="31"/>
      <c r="DJ736" s="31"/>
      <c r="DK736" s="31"/>
      <c r="DL736" s="31"/>
      <c r="DM736" s="31"/>
      <c r="DN736" s="31"/>
      <c r="DO736" s="31"/>
      <c r="DP736" s="31"/>
      <c r="DQ736" s="31"/>
      <c r="DR736" s="31"/>
      <c r="DS736" s="31"/>
      <c r="DT736" s="31"/>
      <c r="DU736" s="31"/>
      <c r="DV736" s="31"/>
      <c r="DW736" s="31"/>
      <c r="DX736" s="31"/>
      <c r="DY736" s="31"/>
      <c r="DZ736" s="31"/>
      <c r="EA736" s="31"/>
      <c r="EB736" s="31"/>
      <c r="EC736" s="31"/>
      <c r="ED736" s="31"/>
      <c r="EE736" s="31"/>
      <c r="EF736" s="31"/>
      <c r="EG736" s="31"/>
      <c r="EH736" s="31"/>
      <c r="EI736" s="31"/>
      <c r="EJ736" s="31"/>
      <c r="EK736" s="31"/>
      <c r="EL736" s="31"/>
      <c r="EM736" s="31"/>
      <c r="EN736" s="31"/>
      <c r="EO736" s="31"/>
      <c r="EP736" s="31"/>
      <c r="EQ736" s="31"/>
      <c r="ER736" s="31"/>
      <c r="ES736" s="31"/>
      <c r="ET736" s="31"/>
      <c r="EU736" s="31"/>
      <c r="EV736" s="31"/>
      <c r="EW736" s="31"/>
      <c r="EX736" s="31"/>
      <c r="EY736" s="31"/>
      <c r="EZ736" s="31"/>
      <c r="FA736" s="31"/>
      <c r="FB736" s="31"/>
      <c r="FC736" s="31"/>
      <c r="FD736" s="31"/>
      <c r="FE736" s="31"/>
      <c r="FF736" s="31"/>
      <c r="FG736" s="31"/>
      <c r="FH736" s="31"/>
      <c r="FI736" s="31"/>
      <c r="FJ736" s="31"/>
      <c r="FK736" s="31"/>
      <c r="FL736" s="31"/>
      <c r="FM736" s="31"/>
      <c r="FN736" s="31"/>
      <c r="FO736" s="31"/>
      <c r="FP736" s="31"/>
      <c r="FQ736" s="31"/>
      <c r="FR736" s="31"/>
      <c r="FS736" s="31"/>
      <c r="FT736" s="31"/>
      <c r="FU736" s="31"/>
      <c r="FV736" s="31"/>
      <c r="FW736" s="31"/>
      <c r="FX736" s="31"/>
      <c r="FY736" s="31"/>
      <c r="FZ736" s="31"/>
      <c r="GA736" s="31"/>
      <c r="GB736" s="31"/>
      <c r="GC736" s="31"/>
      <c r="GD736" s="31"/>
      <c r="GE736" s="31"/>
      <c r="GF736" s="31"/>
      <c r="GG736" s="31"/>
      <c r="GH736" s="31"/>
      <c r="GI736" s="31"/>
      <c r="GJ736" s="31"/>
      <c r="GK736" s="31"/>
      <c r="GL736" s="31"/>
      <c r="GM736" s="31"/>
      <c r="GN736" s="31"/>
      <c r="GO736" s="31"/>
      <c r="GP736" s="31"/>
      <c r="GQ736" s="31"/>
      <c r="GR736" s="31"/>
      <c r="GS736" s="31"/>
      <c r="GT736" s="31"/>
      <c r="GU736" s="31"/>
      <c r="GV736" s="31"/>
      <c r="GW736" s="31"/>
      <c r="GX736" s="31"/>
      <c r="GY736" s="31"/>
      <c r="GZ736" s="31"/>
      <c r="HA736" s="31"/>
      <c r="HB736" s="31"/>
      <c r="HC736" s="31"/>
      <c r="HD736" s="31"/>
      <c r="HE736" s="31"/>
      <c r="HF736" s="31"/>
      <c r="HG736" s="31"/>
      <c r="HH736" s="31"/>
      <c r="HI736" s="31"/>
      <c r="HJ736" s="31"/>
      <c r="HK736" s="31"/>
      <c r="HL736" s="31"/>
      <c r="HM736" s="31"/>
      <c r="HN736" s="31"/>
      <c r="HO736" s="31"/>
      <c r="HP736" s="31"/>
      <c r="HQ736" s="31"/>
      <c r="HR736" s="31"/>
      <c r="HS736" s="31"/>
      <c r="HT736" s="31"/>
      <c r="HU736" s="31"/>
      <c r="HV736" s="31"/>
      <c r="HW736" s="31"/>
      <c r="HX736" s="31"/>
      <c r="HY736" s="31"/>
      <c r="HZ736" s="31"/>
      <c r="IA736" s="31"/>
      <c r="IB736" s="31"/>
      <c r="IC736" s="31"/>
      <c r="ID736" s="31"/>
      <c r="IE736" s="31"/>
      <c r="IF736" s="31"/>
      <c r="IG736" s="31"/>
      <c r="XFD736" s="121"/>
    </row>
    <row r="737" spans="1:241 16384:16384" ht="49.8" hidden="1" customHeight="1" x14ac:dyDescent="0.25">
      <c r="A737" s="67">
        <f t="shared" si="15"/>
        <v>734</v>
      </c>
      <c r="B737" s="31" t="e">
        <f>VLOOKUP(R737,Háttér!B$9:G$20,6,0)</f>
        <v>#N/A</v>
      </c>
      <c r="C737" s="38"/>
      <c r="D737" s="32"/>
      <c r="E737" s="65"/>
      <c r="F737" s="33"/>
      <c r="G737" s="108"/>
      <c r="H737" s="69"/>
      <c r="I737" s="34"/>
      <c r="J737" s="34"/>
      <c r="K737" s="35"/>
      <c r="L737" s="35"/>
      <c r="M737" s="39"/>
      <c r="N737" s="52"/>
      <c r="O737" s="36"/>
      <c r="P737" s="31"/>
      <c r="Q737" s="55"/>
      <c r="R737" s="56"/>
      <c r="S737" s="56"/>
      <c r="T737" s="56"/>
      <c r="U737" s="57"/>
      <c r="V737" s="56"/>
      <c r="W737" s="56"/>
      <c r="X737" s="56"/>
      <c r="Y737" s="56"/>
      <c r="Z737" s="56"/>
      <c r="AA737" s="57"/>
      <c r="AB737" s="56"/>
      <c r="AC737" s="64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31"/>
      <c r="AW737" s="31"/>
      <c r="AX737" s="31"/>
      <c r="AY737" s="31"/>
      <c r="AZ737" s="31"/>
      <c r="BA737" s="31"/>
      <c r="BB737" s="31"/>
      <c r="BC737" s="31"/>
      <c r="BD737" s="31"/>
      <c r="BE737" s="31"/>
      <c r="BF737" s="31"/>
      <c r="BG737" s="31"/>
      <c r="BH737" s="31"/>
      <c r="BI737" s="31"/>
      <c r="BJ737" s="31"/>
      <c r="BK737" s="31"/>
      <c r="BL737" s="31"/>
      <c r="BM737" s="31"/>
      <c r="BN737" s="31"/>
      <c r="BO737" s="31"/>
      <c r="BP737" s="31"/>
      <c r="BQ737" s="31"/>
      <c r="BR737" s="31"/>
      <c r="BS737" s="31"/>
      <c r="BT737" s="31"/>
      <c r="BU737" s="31"/>
      <c r="BV737" s="31"/>
      <c r="BW737" s="31"/>
      <c r="BX737" s="31"/>
      <c r="BY737" s="31"/>
      <c r="BZ737" s="31"/>
      <c r="CA737" s="31"/>
      <c r="CB737" s="31"/>
      <c r="CC737" s="31"/>
      <c r="CD737" s="31"/>
      <c r="CE737" s="31"/>
      <c r="CF737" s="31"/>
      <c r="CG737" s="31"/>
      <c r="CH737" s="31"/>
      <c r="CI737" s="31"/>
      <c r="CJ737" s="31"/>
      <c r="CK737" s="31"/>
      <c r="CL737" s="31"/>
      <c r="CM737" s="31"/>
      <c r="CN737" s="31"/>
      <c r="CO737" s="31"/>
      <c r="CP737" s="31"/>
      <c r="CQ737" s="31"/>
      <c r="CR737" s="31"/>
      <c r="CS737" s="31"/>
      <c r="CT737" s="31"/>
      <c r="CU737" s="31"/>
      <c r="CV737" s="31"/>
      <c r="CW737" s="31"/>
      <c r="CX737" s="31"/>
      <c r="CY737" s="31"/>
      <c r="CZ737" s="31"/>
      <c r="DA737" s="31"/>
      <c r="DB737" s="31"/>
      <c r="DC737" s="31"/>
      <c r="DD737" s="31"/>
      <c r="DE737" s="31"/>
      <c r="DF737" s="31"/>
      <c r="DG737" s="31"/>
      <c r="DH737" s="31"/>
      <c r="DI737" s="31"/>
      <c r="DJ737" s="31"/>
      <c r="DK737" s="31"/>
      <c r="DL737" s="31"/>
      <c r="DM737" s="31"/>
      <c r="DN737" s="31"/>
      <c r="DO737" s="31"/>
      <c r="DP737" s="31"/>
      <c r="DQ737" s="31"/>
      <c r="DR737" s="31"/>
      <c r="DS737" s="31"/>
      <c r="DT737" s="31"/>
      <c r="DU737" s="31"/>
      <c r="DV737" s="31"/>
      <c r="DW737" s="31"/>
      <c r="DX737" s="31"/>
      <c r="DY737" s="31"/>
      <c r="DZ737" s="31"/>
      <c r="EA737" s="31"/>
      <c r="EB737" s="31"/>
      <c r="EC737" s="31"/>
      <c r="ED737" s="31"/>
      <c r="EE737" s="31"/>
      <c r="EF737" s="31"/>
      <c r="EG737" s="31"/>
      <c r="EH737" s="31"/>
      <c r="EI737" s="31"/>
      <c r="EJ737" s="31"/>
      <c r="EK737" s="31"/>
      <c r="EL737" s="31"/>
      <c r="EM737" s="31"/>
      <c r="EN737" s="31"/>
      <c r="EO737" s="31"/>
      <c r="EP737" s="31"/>
      <c r="EQ737" s="31"/>
      <c r="ER737" s="31"/>
      <c r="ES737" s="31"/>
      <c r="ET737" s="31"/>
      <c r="EU737" s="31"/>
      <c r="EV737" s="31"/>
      <c r="EW737" s="31"/>
      <c r="EX737" s="31"/>
      <c r="EY737" s="31"/>
      <c r="EZ737" s="31"/>
      <c r="FA737" s="31"/>
      <c r="FB737" s="31"/>
      <c r="FC737" s="31"/>
      <c r="FD737" s="31"/>
      <c r="FE737" s="31"/>
      <c r="FF737" s="31"/>
      <c r="FG737" s="31"/>
      <c r="FH737" s="31"/>
      <c r="FI737" s="31"/>
      <c r="FJ737" s="31"/>
      <c r="FK737" s="31"/>
      <c r="FL737" s="31"/>
      <c r="FM737" s="31"/>
      <c r="FN737" s="31"/>
      <c r="FO737" s="31"/>
      <c r="FP737" s="31"/>
      <c r="FQ737" s="31"/>
      <c r="FR737" s="31"/>
      <c r="FS737" s="31"/>
      <c r="FT737" s="31"/>
      <c r="FU737" s="31"/>
      <c r="FV737" s="31"/>
      <c r="FW737" s="31"/>
      <c r="FX737" s="31"/>
      <c r="FY737" s="31"/>
      <c r="FZ737" s="31"/>
      <c r="GA737" s="31"/>
      <c r="GB737" s="31"/>
      <c r="GC737" s="31"/>
      <c r="GD737" s="31"/>
      <c r="GE737" s="31"/>
      <c r="GF737" s="31"/>
      <c r="GG737" s="31"/>
      <c r="GH737" s="31"/>
      <c r="GI737" s="31"/>
      <c r="GJ737" s="31"/>
      <c r="GK737" s="31"/>
      <c r="GL737" s="31"/>
      <c r="GM737" s="31"/>
      <c r="GN737" s="31"/>
      <c r="GO737" s="31"/>
      <c r="GP737" s="31"/>
      <c r="GQ737" s="31"/>
      <c r="GR737" s="31"/>
      <c r="GS737" s="31"/>
      <c r="GT737" s="31"/>
      <c r="GU737" s="31"/>
      <c r="GV737" s="31"/>
      <c r="GW737" s="31"/>
      <c r="GX737" s="31"/>
      <c r="GY737" s="31"/>
      <c r="GZ737" s="31"/>
      <c r="HA737" s="31"/>
      <c r="HB737" s="31"/>
      <c r="HC737" s="31"/>
      <c r="HD737" s="31"/>
      <c r="HE737" s="31"/>
      <c r="HF737" s="31"/>
      <c r="HG737" s="31"/>
      <c r="HH737" s="31"/>
      <c r="HI737" s="31"/>
      <c r="HJ737" s="31"/>
      <c r="HK737" s="31"/>
      <c r="HL737" s="31"/>
      <c r="HM737" s="31"/>
      <c r="HN737" s="31"/>
      <c r="HO737" s="31"/>
      <c r="HP737" s="31"/>
      <c r="HQ737" s="31"/>
      <c r="HR737" s="31"/>
      <c r="HS737" s="31"/>
      <c r="HT737" s="31"/>
      <c r="HU737" s="31"/>
      <c r="HV737" s="31"/>
      <c r="HW737" s="31"/>
      <c r="HX737" s="31"/>
      <c r="HY737" s="31"/>
      <c r="HZ737" s="31"/>
      <c r="IA737" s="31"/>
      <c r="IB737" s="31"/>
      <c r="IC737" s="31"/>
      <c r="ID737" s="31"/>
      <c r="IE737" s="31"/>
      <c r="IF737" s="31"/>
      <c r="IG737" s="31"/>
      <c r="XFD737" s="121"/>
    </row>
    <row r="738" spans="1:241 16384:16384" ht="49.8" hidden="1" customHeight="1" x14ac:dyDescent="0.25">
      <c r="A738" s="67">
        <f t="shared" si="15"/>
        <v>735</v>
      </c>
      <c r="B738" s="31" t="e">
        <f>VLOOKUP(R738,Háttér!B$9:G$20,6,0)</f>
        <v>#N/A</v>
      </c>
      <c r="C738" s="38"/>
      <c r="D738" s="32"/>
      <c r="E738" s="65"/>
      <c r="F738" s="33"/>
      <c r="G738" s="108"/>
      <c r="H738" s="69"/>
      <c r="I738" s="34"/>
      <c r="J738" s="34"/>
      <c r="K738" s="35"/>
      <c r="L738" s="35"/>
      <c r="M738" s="39"/>
      <c r="N738" s="52"/>
      <c r="O738" s="36"/>
      <c r="P738" s="31"/>
      <c r="Q738" s="55"/>
      <c r="R738" s="56"/>
      <c r="S738" s="56"/>
      <c r="T738" s="56"/>
      <c r="U738" s="57"/>
      <c r="V738" s="56"/>
      <c r="W738" s="56"/>
      <c r="X738" s="56"/>
      <c r="Y738" s="56"/>
      <c r="Z738" s="56"/>
      <c r="AA738" s="57"/>
      <c r="AB738" s="56"/>
      <c r="AC738" s="64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31"/>
      <c r="AW738" s="31"/>
      <c r="AX738" s="31"/>
      <c r="AY738" s="31"/>
      <c r="AZ738" s="31"/>
      <c r="BA738" s="31"/>
      <c r="BB738" s="31"/>
      <c r="BC738" s="31"/>
      <c r="BD738" s="31"/>
      <c r="BE738" s="31"/>
      <c r="BF738" s="31"/>
      <c r="BG738" s="31"/>
      <c r="BH738" s="31"/>
      <c r="BI738" s="31"/>
      <c r="BJ738" s="31"/>
      <c r="BK738" s="31"/>
      <c r="BL738" s="31"/>
      <c r="BM738" s="31"/>
      <c r="BN738" s="31"/>
      <c r="BO738" s="31"/>
      <c r="BP738" s="31"/>
      <c r="BQ738" s="31"/>
      <c r="BR738" s="31"/>
      <c r="BS738" s="31"/>
      <c r="BT738" s="31"/>
      <c r="BU738" s="31"/>
      <c r="BV738" s="31"/>
      <c r="BW738" s="31"/>
      <c r="BX738" s="31"/>
      <c r="BY738" s="31"/>
      <c r="BZ738" s="31"/>
      <c r="CA738" s="31"/>
      <c r="CB738" s="31"/>
      <c r="CC738" s="31"/>
      <c r="CD738" s="31"/>
      <c r="CE738" s="31"/>
      <c r="CF738" s="31"/>
      <c r="CG738" s="31"/>
      <c r="CH738" s="31"/>
      <c r="CI738" s="31"/>
      <c r="CJ738" s="31"/>
      <c r="CK738" s="31"/>
      <c r="CL738" s="31"/>
      <c r="CM738" s="31"/>
      <c r="CN738" s="31"/>
      <c r="CO738" s="31"/>
      <c r="CP738" s="31"/>
      <c r="CQ738" s="31"/>
      <c r="CR738" s="31"/>
      <c r="CS738" s="31"/>
      <c r="CT738" s="31"/>
      <c r="CU738" s="31"/>
      <c r="CV738" s="31"/>
      <c r="CW738" s="31"/>
      <c r="CX738" s="31"/>
      <c r="CY738" s="31"/>
      <c r="CZ738" s="31"/>
      <c r="DA738" s="31"/>
      <c r="DB738" s="31"/>
      <c r="DC738" s="31"/>
      <c r="DD738" s="31"/>
      <c r="DE738" s="31"/>
      <c r="DF738" s="31"/>
      <c r="DG738" s="31"/>
      <c r="DH738" s="31"/>
      <c r="DI738" s="31"/>
      <c r="DJ738" s="31"/>
      <c r="DK738" s="31"/>
      <c r="DL738" s="31"/>
      <c r="DM738" s="31"/>
      <c r="DN738" s="31"/>
      <c r="DO738" s="31"/>
      <c r="DP738" s="31"/>
      <c r="DQ738" s="31"/>
      <c r="DR738" s="31"/>
      <c r="DS738" s="31"/>
      <c r="DT738" s="31"/>
      <c r="DU738" s="31"/>
      <c r="DV738" s="31"/>
      <c r="DW738" s="31"/>
      <c r="DX738" s="31"/>
      <c r="DY738" s="31"/>
      <c r="DZ738" s="31"/>
      <c r="EA738" s="31"/>
      <c r="EB738" s="31"/>
      <c r="EC738" s="31"/>
      <c r="ED738" s="31"/>
      <c r="EE738" s="31"/>
      <c r="EF738" s="31"/>
      <c r="EG738" s="31"/>
      <c r="EH738" s="31"/>
      <c r="EI738" s="31"/>
      <c r="EJ738" s="31"/>
      <c r="EK738" s="31"/>
      <c r="EL738" s="31"/>
      <c r="EM738" s="31"/>
      <c r="EN738" s="31"/>
      <c r="EO738" s="31"/>
      <c r="EP738" s="31"/>
      <c r="EQ738" s="31"/>
      <c r="ER738" s="31"/>
      <c r="ES738" s="31"/>
      <c r="ET738" s="31"/>
      <c r="EU738" s="31"/>
      <c r="EV738" s="31"/>
      <c r="EW738" s="31"/>
      <c r="EX738" s="31"/>
      <c r="EY738" s="31"/>
      <c r="EZ738" s="31"/>
      <c r="FA738" s="31"/>
      <c r="FB738" s="31"/>
      <c r="FC738" s="31"/>
      <c r="FD738" s="31"/>
      <c r="FE738" s="31"/>
      <c r="FF738" s="31"/>
      <c r="FG738" s="31"/>
      <c r="FH738" s="31"/>
      <c r="FI738" s="31"/>
      <c r="FJ738" s="31"/>
      <c r="FK738" s="31"/>
      <c r="FL738" s="31"/>
      <c r="FM738" s="31"/>
      <c r="FN738" s="31"/>
      <c r="FO738" s="31"/>
      <c r="FP738" s="31"/>
      <c r="FQ738" s="31"/>
      <c r="FR738" s="31"/>
      <c r="FS738" s="31"/>
      <c r="FT738" s="31"/>
      <c r="FU738" s="31"/>
      <c r="FV738" s="31"/>
      <c r="FW738" s="31"/>
      <c r="FX738" s="31"/>
      <c r="FY738" s="31"/>
      <c r="FZ738" s="31"/>
      <c r="GA738" s="31"/>
      <c r="GB738" s="31"/>
      <c r="GC738" s="31"/>
      <c r="GD738" s="31"/>
      <c r="GE738" s="31"/>
      <c r="GF738" s="31"/>
      <c r="GG738" s="31"/>
      <c r="GH738" s="31"/>
      <c r="GI738" s="31"/>
      <c r="GJ738" s="31"/>
      <c r="GK738" s="31"/>
      <c r="GL738" s="31"/>
      <c r="GM738" s="31"/>
      <c r="GN738" s="31"/>
      <c r="GO738" s="31"/>
      <c r="GP738" s="31"/>
      <c r="GQ738" s="31"/>
      <c r="GR738" s="31"/>
      <c r="GS738" s="31"/>
      <c r="GT738" s="31"/>
      <c r="GU738" s="31"/>
      <c r="GV738" s="31"/>
      <c r="GW738" s="31"/>
      <c r="GX738" s="31"/>
      <c r="GY738" s="31"/>
      <c r="GZ738" s="31"/>
      <c r="HA738" s="31"/>
      <c r="HB738" s="31"/>
      <c r="HC738" s="31"/>
      <c r="HD738" s="31"/>
      <c r="HE738" s="31"/>
      <c r="HF738" s="31"/>
      <c r="HG738" s="31"/>
      <c r="HH738" s="31"/>
      <c r="HI738" s="31"/>
      <c r="HJ738" s="31"/>
      <c r="HK738" s="31"/>
      <c r="HL738" s="31"/>
      <c r="HM738" s="31"/>
      <c r="HN738" s="31"/>
      <c r="HO738" s="31"/>
      <c r="HP738" s="31"/>
      <c r="HQ738" s="31"/>
      <c r="HR738" s="31"/>
      <c r="HS738" s="31"/>
      <c r="HT738" s="31"/>
      <c r="HU738" s="31"/>
      <c r="HV738" s="31"/>
      <c r="HW738" s="31"/>
      <c r="HX738" s="31"/>
      <c r="HY738" s="31"/>
      <c r="HZ738" s="31"/>
      <c r="IA738" s="31"/>
      <c r="IB738" s="31"/>
      <c r="IC738" s="31"/>
      <c r="ID738" s="31"/>
      <c r="IE738" s="31"/>
      <c r="IF738" s="31"/>
      <c r="IG738" s="31"/>
      <c r="XFD738" s="121"/>
    </row>
    <row r="739" spans="1:241 16384:16384" ht="49.8" hidden="1" customHeight="1" x14ac:dyDescent="0.25">
      <c r="A739" s="67">
        <f t="shared" si="15"/>
        <v>736</v>
      </c>
      <c r="B739" s="31" t="e">
        <f>VLOOKUP(R739,Háttér!B$9:G$20,6,0)</f>
        <v>#N/A</v>
      </c>
      <c r="C739" s="38"/>
      <c r="D739" s="32"/>
      <c r="E739" s="65"/>
      <c r="F739" s="33"/>
      <c r="G739" s="108"/>
      <c r="H739" s="69"/>
      <c r="I739" s="34"/>
      <c r="J739" s="34"/>
      <c r="K739" s="35"/>
      <c r="L739" s="35"/>
      <c r="M739" s="39"/>
      <c r="N739" s="52"/>
      <c r="O739" s="36"/>
      <c r="P739" s="31"/>
      <c r="Q739" s="55"/>
      <c r="R739" s="56"/>
      <c r="S739" s="56"/>
      <c r="T739" s="56"/>
      <c r="U739" s="57"/>
      <c r="V739" s="56"/>
      <c r="W739" s="56"/>
      <c r="X739" s="56"/>
      <c r="Y739" s="56"/>
      <c r="Z739" s="56"/>
      <c r="AA739" s="57"/>
      <c r="AB739" s="56"/>
      <c r="AC739" s="64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31"/>
      <c r="AW739" s="31"/>
      <c r="AX739" s="31"/>
      <c r="AY739" s="31"/>
      <c r="AZ739" s="31"/>
      <c r="BA739" s="31"/>
      <c r="BB739" s="31"/>
      <c r="BC739" s="31"/>
      <c r="BD739" s="31"/>
      <c r="BE739" s="31"/>
      <c r="BF739" s="31"/>
      <c r="BG739" s="31"/>
      <c r="BH739" s="31"/>
      <c r="BI739" s="31"/>
      <c r="BJ739" s="31"/>
      <c r="BK739" s="31"/>
      <c r="BL739" s="31"/>
      <c r="BM739" s="31"/>
      <c r="BN739" s="31"/>
      <c r="BO739" s="31"/>
      <c r="BP739" s="31"/>
      <c r="BQ739" s="31"/>
      <c r="BR739" s="31"/>
      <c r="BS739" s="31"/>
      <c r="BT739" s="31"/>
      <c r="BU739" s="31"/>
      <c r="BV739" s="31"/>
      <c r="BW739" s="31"/>
      <c r="BX739" s="31"/>
      <c r="BY739" s="31"/>
      <c r="BZ739" s="31"/>
      <c r="CA739" s="31"/>
      <c r="CB739" s="31"/>
      <c r="CC739" s="31"/>
      <c r="CD739" s="31"/>
      <c r="CE739" s="31"/>
      <c r="CF739" s="31"/>
      <c r="CG739" s="31"/>
      <c r="CH739" s="31"/>
      <c r="CI739" s="31"/>
      <c r="CJ739" s="31"/>
      <c r="CK739" s="31"/>
      <c r="CL739" s="31"/>
      <c r="CM739" s="31"/>
      <c r="CN739" s="31"/>
      <c r="CO739" s="31"/>
      <c r="CP739" s="31"/>
      <c r="CQ739" s="31"/>
      <c r="CR739" s="31"/>
      <c r="CS739" s="31"/>
      <c r="CT739" s="31"/>
      <c r="CU739" s="31"/>
      <c r="CV739" s="31"/>
      <c r="CW739" s="31"/>
      <c r="CX739" s="31"/>
      <c r="CY739" s="31"/>
      <c r="CZ739" s="31"/>
      <c r="DA739" s="31"/>
      <c r="DB739" s="31"/>
      <c r="DC739" s="31"/>
      <c r="DD739" s="31"/>
      <c r="DE739" s="31"/>
      <c r="DF739" s="31"/>
      <c r="DG739" s="31"/>
      <c r="DH739" s="31"/>
      <c r="DI739" s="31"/>
      <c r="DJ739" s="31"/>
      <c r="DK739" s="31"/>
      <c r="DL739" s="31"/>
      <c r="DM739" s="31"/>
      <c r="DN739" s="31"/>
      <c r="DO739" s="31"/>
      <c r="DP739" s="31"/>
      <c r="DQ739" s="31"/>
      <c r="DR739" s="31"/>
      <c r="DS739" s="31"/>
      <c r="DT739" s="31"/>
      <c r="DU739" s="31"/>
      <c r="DV739" s="31"/>
      <c r="DW739" s="31"/>
      <c r="DX739" s="31"/>
      <c r="DY739" s="31"/>
      <c r="DZ739" s="31"/>
      <c r="EA739" s="31"/>
      <c r="EB739" s="31"/>
      <c r="EC739" s="31"/>
      <c r="ED739" s="31"/>
      <c r="EE739" s="31"/>
      <c r="EF739" s="31"/>
      <c r="EG739" s="31"/>
      <c r="EH739" s="31"/>
      <c r="EI739" s="31"/>
      <c r="EJ739" s="31"/>
      <c r="EK739" s="31"/>
      <c r="EL739" s="31"/>
      <c r="EM739" s="31"/>
      <c r="EN739" s="31"/>
      <c r="EO739" s="31"/>
      <c r="EP739" s="31"/>
      <c r="EQ739" s="31"/>
      <c r="ER739" s="31"/>
      <c r="ES739" s="31"/>
      <c r="ET739" s="31"/>
      <c r="EU739" s="31"/>
      <c r="EV739" s="31"/>
      <c r="EW739" s="31"/>
      <c r="EX739" s="31"/>
      <c r="EY739" s="31"/>
      <c r="EZ739" s="31"/>
      <c r="FA739" s="31"/>
      <c r="FB739" s="31"/>
      <c r="FC739" s="31"/>
      <c r="FD739" s="31"/>
      <c r="FE739" s="31"/>
      <c r="FF739" s="31"/>
      <c r="FG739" s="31"/>
      <c r="FH739" s="31"/>
      <c r="FI739" s="31"/>
      <c r="FJ739" s="31"/>
      <c r="FK739" s="31"/>
      <c r="FL739" s="31"/>
      <c r="FM739" s="31"/>
      <c r="FN739" s="31"/>
      <c r="FO739" s="31"/>
      <c r="FP739" s="31"/>
      <c r="FQ739" s="31"/>
      <c r="FR739" s="31"/>
      <c r="FS739" s="31"/>
      <c r="FT739" s="31"/>
      <c r="FU739" s="31"/>
      <c r="FV739" s="31"/>
      <c r="FW739" s="31"/>
      <c r="FX739" s="31"/>
      <c r="FY739" s="31"/>
      <c r="FZ739" s="31"/>
      <c r="GA739" s="31"/>
      <c r="GB739" s="31"/>
      <c r="GC739" s="31"/>
      <c r="GD739" s="31"/>
      <c r="GE739" s="31"/>
      <c r="GF739" s="31"/>
      <c r="GG739" s="31"/>
      <c r="GH739" s="31"/>
      <c r="GI739" s="31"/>
      <c r="GJ739" s="31"/>
      <c r="GK739" s="31"/>
      <c r="GL739" s="31"/>
      <c r="GM739" s="31"/>
      <c r="GN739" s="31"/>
      <c r="GO739" s="31"/>
      <c r="GP739" s="31"/>
      <c r="GQ739" s="31"/>
      <c r="GR739" s="31"/>
      <c r="GS739" s="31"/>
      <c r="GT739" s="31"/>
      <c r="GU739" s="31"/>
      <c r="GV739" s="31"/>
      <c r="GW739" s="31"/>
      <c r="GX739" s="31"/>
      <c r="GY739" s="31"/>
      <c r="GZ739" s="31"/>
      <c r="HA739" s="31"/>
      <c r="HB739" s="31"/>
      <c r="HC739" s="31"/>
      <c r="HD739" s="31"/>
      <c r="HE739" s="31"/>
      <c r="HF739" s="31"/>
      <c r="HG739" s="31"/>
      <c r="HH739" s="31"/>
      <c r="HI739" s="31"/>
      <c r="HJ739" s="31"/>
      <c r="HK739" s="31"/>
      <c r="HL739" s="31"/>
      <c r="HM739" s="31"/>
      <c r="HN739" s="31"/>
      <c r="HO739" s="31"/>
      <c r="HP739" s="31"/>
      <c r="HQ739" s="31"/>
      <c r="HR739" s="31"/>
      <c r="HS739" s="31"/>
      <c r="HT739" s="31"/>
      <c r="HU739" s="31"/>
      <c r="HV739" s="31"/>
      <c r="HW739" s="31"/>
      <c r="HX739" s="31"/>
      <c r="HY739" s="31"/>
      <c r="HZ739" s="31"/>
      <c r="IA739" s="31"/>
      <c r="IB739" s="31"/>
      <c r="IC739" s="31"/>
      <c r="ID739" s="31"/>
      <c r="IE739" s="31"/>
      <c r="IF739" s="31"/>
      <c r="IG739" s="31"/>
      <c r="XFD739" s="121"/>
    </row>
    <row r="740" spans="1:241 16384:16384" ht="49.8" hidden="1" customHeight="1" x14ac:dyDescent="0.25">
      <c r="A740" s="67">
        <f t="shared" si="15"/>
        <v>737</v>
      </c>
      <c r="B740" s="31" t="e">
        <f>VLOOKUP(R740,Háttér!B$9:G$20,6,0)</f>
        <v>#N/A</v>
      </c>
      <c r="C740" s="38"/>
      <c r="D740" s="32"/>
      <c r="E740" s="65"/>
      <c r="F740" s="33"/>
      <c r="G740" s="108"/>
      <c r="H740" s="69"/>
      <c r="I740" s="34"/>
      <c r="J740" s="34"/>
      <c r="K740" s="35"/>
      <c r="L740" s="35"/>
      <c r="M740" s="39"/>
      <c r="N740" s="52"/>
      <c r="O740" s="36"/>
      <c r="P740" s="31"/>
      <c r="Q740" s="55"/>
      <c r="R740" s="56"/>
      <c r="S740" s="56"/>
      <c r="T740" s="56"/>
      <c r="U740" s="57"/>
      <c r="V740" s="56"/>
      <c r="W740" s="56"/>
      <c r="X740" s="56"/>
      <c r="Y740" s="56"/>
      <c r="Z740" s="56"/>
      <c r="AA740" s="57"/>
      <c r="AB740" s="56"/>
      <c r="AC740" s="64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31"/>
      <c r="AW740" s="31"/>
      <c r="AX740" s="31"/>
      <c r="AY740" s="31"/>
      <c r="AZ740" s="31"/>
      <c r="BA740" s="31"/>
      <c r="BB740" s="31"/>
      <c r="BC740" s="31"/>
      <c r="BD740" s="31"/>
      <c r="BE740" s="31"/>
      <c r="BF740" s="31"/>
      <c r="BG740" s="31"/>
      <c r="BH740" s="31"/>
      <c r="BI740" s="31"/>
      <c r="BJ740" s="31"/>
      <c r="BK740" s="31"/>
      <c r="BL740" s="31"/>
      <c r="BM740" s="31"/>
      <c r="BN740" s="31"/>
      <c r="BO740" s="31"/>
      <c r="BP740" s="31"/>
      <c r="BQ740" s="31"/>
      <c r="BR740" s="31"/>
      <c r="BS740" s="31"/>
      <c r="BT740" s="31"/>
      <c r="BU740" s="31"/>
      <c r="BV740" s="31"/>
      <c r="BW740" s="31"/>
      <c r="BX740" s="31"/>
      <c r="BY740" s="31"/>
      <c r="BZ740" s="31"/>
      <c r="CA740" s="31"/>
      <c r="CB740" s="31"/>
      <c r="CC740" s="31"/>
      <c r="CD740" s="31"/>
      <c r="CE740" s="31"/>
      <c r="CF740" s="31"/>
      <c r="CG740" s="31"/>
      <c r="CH740" s="31"/>
      <c r="CI740" s="31"/>
      <c r="CJ740" s="31"/>
      <c r="CK740" s="31"/>
      <c r="CL740" s="31"/>
      <c r="CM740" s="31"/>
      <c r="CN740" s="31"/>
      <c r="CO740" s="31"/>
      <c r="CP740" s="31"/>
      <c r="CQ740" s="31"/>
      <c r="CR740" s="31"/>
      <c r="CS740" s="31"/>
      <c r="CT740" s="31"/>
      <c r="CU740" s="31"/>
      <c r="CV740" s="31"/>
      <c r="CW740" s="31"/>
      <c r="CX740" s="31"/>
      <c r="CY740" s="31"/>
      <c r="CZ740" s="31"/>
      <c r="DA740" s="31"/>
      <c r="DB740" s="31"/>
      <c r="DC740" s="31"/>
      <c r="DD740" s="31"/>
      <c r="DE740" s="31"/>
      <c r="DF740" s="31"/>
      <c r="DG740" s="31"/>
      <c r="DH740" s="31"/>
      <c r="DI740" s="31"/>
      <c r="DJ740" s="31"/>
      <c r="DK740" s="31"/>
      <c r="DL740" s="31"/>
      <c r="DM740" s="31"/>
      <c r="DN740" s="31"/>
      <c r="DO740" s="31"/>
      <c r="DP740" s="31"/>
      <c r="DQ740" s="31"/>
      <c r="DR740" s="31"/>
      <c r="DS740" s="31"/>
      <c r="DT740" s="31"/>
      <c r="DU740" s="31"/>
      <c r="DV740" s="31"/>
      <c r="DW740" s="31"/>
      <c r="DX740" s="31"/>
      <c r="DY740" s="31"/>
      <c r="DZ740" s="31"/>
      <c r="EA740" s="31"/>
      <c r="EB740" s="31"/>
      <c r="EC740" s="31"/>
      <c r="ED740" s="31"/>
      <c r="EE740" s="31"/>
      <c r="EF740" s="31"/>
      <c r="EG740" s="31"/>
      <c r="EH740" s="31"/>
      <c r="EI740" s="31"/>
      <c r="EJ740" s="31"/>
      <c r="EK740" s="31"/>
      <c r="EL740" s="31"/>
      <c r="EM740" s="31"/>
      <c r="EN740" s="31"/>
      <c r="EO740" s="31"/>
      <c r="EP740" s="31"/>
      <c r="EQ740" s="31"/>
      <c r="ER740" s="31"/>
      <c r="ES740" s="31"/>
      <c r="ET740" s="31"/>
      <c r="EU740" s="31"/>
      <c r="EV740" s="31"/>
      <c r="EW740" s="31"/>
      <c r="EX740" s="31"/>
      <c r="EY740" s="31"/>
      <c r="EZ740" s="31"/>
      <c r="FA740" s="31"/>
      <c r="FB740" s="31"/>
      <c r="FC740" s="31"/>
      <c r="FD740" s="31"/>
      <c r="FE740" s="31"/>
      <c r="FF740" s="31"/>
      <c r="FG740" s="31"/>
      <c r="FH740" s="31"/>
      <c r="FI740" s="31"/>
      <c r="FJ740" s="31"/>
      <c r="FK740" s="31"/>
      <c r="FL740" s="31"/>
      <c r="FM740" s="31"/>
      <c r="FN740" s="31"/>
      <c r="FO740" s="31"/>
      <c r="FP740" s="31"/>
      <c r="FQ740" s="31"/>
      <c r="FR740" s="31"/>
      <c r="FS740" s="31"/>
      <c r="FT740" s="31"/>
      <c r="FU740" s="31"/>
      <c r="FV740" s="31"/>
      <c r="FW740" s="31"/>
      <c r="FX740" s="31"/>
      <c r="FY740" s="31"/>
      <c r="FZ740" s="31"/>
      <c r="GA740" s="31"/>
      <c r="GB740" s="31"/>
      <c r="GC740" s="31"/>
      <c r="GD740" s="31"/>
      <c r="GE740" s="31"/>
      <c r="GF740" s="31"/>
      <c r="GG740" s="31"/>
      <c r="GH740" s="31"/>
      <c r="GI740" s="31"/>
      <c r="GJ740" s="31"/>
      <c r="GK740" s="31"/>
      <c r="GL740" s="31"/>
      <c r="GM740" s="31"/>
      <c r="GN740" s="31"/>
      <c r="GO740" s="31"/>
      <c r="GP740" s="31"/>
      <c r="GQ740" s="31"/>
      <c r="GR740" s="31"/>
      <c r="GS740" s="31"/>
      <c r="GT740" s="31"/>
      <c r="GU740" s="31"/>
      <c r="GV740" s="31"/>
      <c r="GW740" s="31"/>
      <c r="GX740" s="31"/>
      <c r="GY740" s="31"/>
      <c r="GZ740" s="31"/>
      <c r="HA740" s="31"/>
      <c r="HB740" s="31"/>
      <c r="HC740" s="31"/>
      <c r="HD740" s="31"/>
      <c r="HE740" s="31"/>
      <c r="HF740" s="31"/>
      <c r="HG740" s="31"/>
      <c r="HH740" s="31"/>
      <c r="HI740" s="31"/>
      <c r="HJ740" s="31"/>
      <c r="HK740" s="31"/>
      <c r="HL740" s="31"/>
      <c r="HM740" s="31"/>
      <c r="HN740" s="31"/>
      <c r="HO740" s="31"/>
      <c r="HP740" s="31"/>
      <c r="HQ740" s="31"/>
      <c r="HR740" s="31"/>
      <c r="HS740" s="31"/>
      <c r="HT740" s="31"/>
      <c r="HU740" s="31"/>
      <c r="HV740" s="31"/>
      <c r="HW740" s="31"/>
      <c r="HX740" s="31"/>
      <c r="HY740" s="31"/>
      <c r="HZ740" s="31"/>
      <c r="IA740" s="31"/>
      <c r="IB740" s="31"/>
      <c r="IC740" s="31"/>
      <c r="ID740" s="31"/>
      <c r="IE740" s="31"/>
      <c r="IF740" s="31"/>
      <c r="IG740" s="31"/>
      <c r="XFD740" s="121"/>
    </row>
    <row r="741" spans="1:241 16384:16384" ht="49.8" hidden="1" customHeight="1" x14ac:dyDescent="0.25">
      <c r="A741" s="67">
        <f t="shared" si="15"/>
        <v>738</v>
      </c>
      <c r="B741" s="31" t="e">
        <f>VLOOKUP(R741,Háttér!B$9:G$20,6,0)</f>
        <v>#N/A</v>
      </c>
      <c r="C741" s="38"/>
      <c r="D741" s="32"/>
      <c r="E741" s="65"/>
      <c r="F741" s="33"/>
      <c r="G741" s="108"/>
      <c r="H741" s="69"/>
      <c r="I741" s="34"/>
      <c r="J741" s="34"/>
      <c r="K741" s="35"/>
      <c r="L741" s="35"/>
      <c r="M741" s="39"/>
      <c r="N741" s="52"/>
      <c r="O741" s="36"/>
      <c r="P741" s="31"/>
      <c r="Q741" s="55"/>
      <c r="R741" s="56"/>
      <c r="S741" s="56"/>
      <c r="T741" s="56"/>
      <c r="U741" s="57"/>
      <c r="V741" s="56"/>
      <c r="W741" s="56"/>
      <c r="X741" s="56"/>
      <c r="Y741" s="56"/>
      <c r="Z741" s="56"/>
      <c r="AA741" s="57"/>
      <c r="AB741" s="56"/>
      <c r="AC741" s="64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31"/>
      <c r="AW741" s="31"/>
      <c r="AX741" s="31"/>
      <c r="AY741" s="31"/>
      <c r="AZ741" s="31"/>
      <c r="BA741" s="31"/>
      <c r="BB741" s="31"/>
      <c r="BC741" s="31"/>
      <c r="BD741" s="31"/>
      <c r="BE741" s="31"/>
      <c r="BF741" s="31"/>
      <c r="BG741" s="31"/>
      <c r="BH741" s="31"/>
      <c r="BI741" s="31"/>
      <c r="BJ741" s="31"/>
      <c r="BK741" s="31"/>
      <c r="BL741" s="31"/>
      <c r="BM741" s="31"/>
      <c r="BN741" s="31"/>
      <c r="BO741" s="31"/>
      <c r="BP741" s="31"/>
      <c r="BQ741" s="31"/>
      <c r="BR741" s="31"/>
      <c r="BS741" s="31"/>
      <c r="BT741" s="31"/>
      <c r="BU741" s="31"/>
      <c r="BV741" s="31"/>
      <c r="BW741" s="31"/>
      <c r="BX741" s="31"/>
      <c r="BY741" s="31"/>
      <c r="BZ741" s="31"/>
      <c r="CA741" s="31"/>
      <c r="CB741" s="31"/>
      <c r="CC741" s="31"/>
      <c r="CD741" s="31"/>
      <c r="CE741" s="31"/>
      <c r="CF741" s="31"/>
      <c r="CG741" s="31"/>
      <c r="CH741" s="31"/>
      <c r="CI741" s="31"/>
      <c r="CJ741" s="31"/>
      <c r="CK741" s="31"/>
      <c r="CL741" s="31"/>
      <c r="CM741" s="31"/>
      <c r="CN741" s="31"/>
      <c r="CO741" s="31"/>
      <c r="CP741" s="31"/>
      <c r="CQ741" s="31"/>
      <c r="CR741" s="31"/>
      <c r="CS741" s="31"/>
      <c r="CT741" s="31"/>
      <c r="CU741" s="31"/>
      <c r="CV741" s="31"/>
      <c r="CW741" s="31"/>
      <c r="CX741" s="31"/>
      <c r="CY741" s="31"/>
      <c r="CZ741" s="31"/>
      <c r="DA741" s="31"/>
      <c r="DB741" s="31"/>
      <c r="DC741" s="31"/>
      <c r="DD741" s="31"/>
      <c r="DE741" s="31"/>
      <c r="DF741" s="31"/>
      <c r="DG741" s="31"/>
      <c r="DH741" s="31"/>
      <c r="DI741" s="31"/>
      <c r="DJ741" s="31"/>
      <c r="DK741" s="31"/>
      <c r="DL741" s="31"/>
      <c r="DM741" s="31"/>
      <c r="DN741" s="31"/>
      <c r="DO741" s="31"/>
      <c r="DP741" s="31"/>
      <c r="DQ741" s="31"/>
      <c r="DR741" s="31"/>
      <c r="DS741" s="31"/>
      <c r="DT741" s="31"/>
      <c r="DU741" s="31"/>
      <c r="DV741" s="31"/>
      <c r="DW741" s="31"/>
      <c r="DX741" s="31"/>
      <c r="DY741" s="31"/>
      <c r="DZ741" s="31"/>
      <c r="EA741" s="31"/>
      <c r="EB741" s="31"/>
      <c r="EC741" s="31"/>
      <c r="ED741" s="31"/>
      <c r="EE741" s="31"/>
      <c r="EF741" s="31"/>
      <c r="EG741" s="31"/>
      <c r="EH741" s="31"/>
      <c r="EI741" s="31"/>
      <c r="EJ741" s="31"/>
      <c r="EK741" s="31"/>
      <c r="EL741" s="31"/>
      <c r="EM741" s="31"/>
      <c r="EN741" s="31"/>
      <c r="EO741" s="31"/>
      <c r="EP741" s="31"/>
      <c r="EQ741" s="31"/>
      <c r="ER741" s="31"/>
      <c r="ES741" s="31"/>
      <c r="ET741" s="31"/>
      <c r="EU741" s="31"/>
      <c r="EV741" s="31"/>
      <c r="EW741" s="31"/>
      <c r="EX741" s="31"/>
      <c r="EY741" s="31"/>
      <c r="EZ741" s="31"/>
      <c r="FA741" s="31"/>
      <c r="FB741" s="31"/>
      <c r="FC741" s="31"/>
      <c r="FD741" s="31"/>
      <c r="FE741" s="31"/>
      <c r="FF741" s="31"/>
      <c r="FG741" s="31"/>
      <c r="FH741" s="31"/>
      <c r="FI741" s="31"/>
      <c r="FJ741" s="31"/>
      <c r="FK741" s="31"/>
      <c r="FL741" s="31"/>
      <c r="FM741" s="31"/>
      <c r="FN741" s="31"/>
      <c r="FO741" s="31"/>
      <c r="FP741" s="31"/>
      <c r="FQ741" s="31"/>
      <c r="FR741" s="31"/>
      <c r="FS741" s="31"/>
      <c r="FT741" s="31"/>
      <c r="FU741" s="31"/>
      <c r="FV741" s="31"/>
      <c r="FW741" s="31"/>
      <c r="FX741" s="31"/>
      <c r="FY741" s="31"/>
      <c r="FZ741" s="31"/>
      <c r="GA741" s="31"/>
      <c r="GB741" s="31"/>
      <c r="GC741" s="31"/>
      <c r="GD741" s="31"/>
      <c r="GE741" s="31"/>
      <c r="GF741" s="31"/>
      <c r="GG741" s="31"/>
      <c r="GH741" s="31"/>
      <c r="GI741" s="31"/>
      <c r="GJ741" s="31"/>
      <c r="GK741" s="31"/>
      <c r="GL741" s="31"/>
      <c r="GM741" s="31"/>
      <c r="GN741" s="31"/>
      <c r="GO741" s="31"/>
      <c r="GP741" s="31"/>
      <c r="GQ741" s="31"/>
      <c r="GR741" s="31"/>
      <c r="GS741" s="31"/>
      <c r="GT741" s="31"/>
      <c r="GU741" s="31"/>
      <c r="GV741" s="31"/>
      <c r="GW741" s="31"/>
      <c r="GX741" s="31"/>
      <c r="GY741" s="31"/>
      <c r="GZ741" s="31"/>
      <c r="HA741" s="31"/>
      <c r="HB741" s="31"/>
      <c r="HC741" s="31"/>
      <c r="HD741" s="31"/>
      <c r="HE741" s="31"/>
      <c r="HF741" s="31"/>
      <c r="HG741" s="31"/>
      <c r="HH741" s="31"/>
      <c r="HI741" s="31"/>
      <c r="HJ741" s="31"/>
      <c r="HK741" s="31"/>
      <c r="HL741" s="31"/>
      <c r="HM741" s="31"/>
      <c r="HN741" s="31"/>
      <c r="HO741" s="31"/>
      <c r="HP741" s="31"/>
      <c r="HQ741" s="31"/>
      <c r="HR741" s="31"/>
      <c r="HS741" s="31"/>
      <c r="HT741" s="31"/>
      <c r="HU741" s="31"/>
      <c r="HV741" s="31"/>
      <c r="HW741" s="31"/>
      <c r="HX741" s="31"/>
      <c r="HY741" s="31"/>
      <c r="HZ741" s="31"/>
      <c r="IA741" s="31"/>
      <c r="IB741" s="31"/>
      <c r="IC741" s="31"/>
      <c r="ID741" s="31"/>
      <c r="IE741" s="31"/>
      <c r="IF741" s="31"/>
      <c r="IG741" s="31"/>
      <c r="XFD741" s="121"/>
    </row>
    <row r="742" spans="1:241 16384:16384" ht="49.8" hidden="1" customHeight="1" x14ac:dyDescent="0.25">
      <c r="A742" s="67">
        <f t="shared" si="15"/>
        <v>739</v>
      </c>
      <c r="B742" s="31" t="e">
        <f>VLOOKUP(R742,Háttér!B$9:G$20,6,0)</f>
        <v>#N/A</v>
      </c>
      <c r="C742" s="38"/>
      <c r="D742" s="32"/>
      <c r="E742" s="65"/>
      <c r="F742" s="33"/>
      <c r="G742" s="108"/>
      <c r="H742" s="69"/>
      <c r="I742" s="34"/>
      <c r="J742" s="34"/>
      <c r="K742" s="35"/>
      <c r="L742" s="35"/>
      <c r="M742" s="39"/>
      <c r="N742" s="52"/>
      <c r="O742" s="36"/>
      <c r="P742" s="31"/>
      <c r="Q742" s="55"/>
      <c r="R742" s="56"/>
      <c r="S742" s="56"/>
      <c r="T742" s="56"/>
      <c r="U742" s="57"/>
      <c r="V742" s="56"/>
      <c r="W742" s="56"/>
      <c r="X742" s="56"/>
      <c r="Y742" s="56"/>
      <c r="Z742" s="56"/>
      <c r="AA742" s="57"/>
      <c r="AB742" s="56"/>
      <c r="AC742" s="64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31"/>
      <c r="AW742" s="31"/>
      <c r="AX742" s="31"/>
      <c r="AY742" s="31"/>
      <c r="AZ742" s="31"/>
      <c r="BA742" s="31"/>
      <c r="BB742" s="31"/>
      <c r="BC742" s="31"/>
      <c r="BD742" s="31"/>
      <c r="BE742" s="31"/>
      <c r="BF742" s="31"/>
      <c r="BG742" s="31"/>
      <c r="BH742" s="31"/>
      <c r="BI742" s="31"/>
      <c r="BJ742" s="31"/>
      <c r="BK742" s="31"/>
      <c r="BL742" s="31"/>
      <c r="BM742" s="31"/>
      <c r="BN742" s="31"/>
      <c r="BO742" s="31"/>
      <c r="BP742" s="31"/>
      <c r="BQ742" s="31"/>
      <c r="BR742" s="31"/>
      <c r="BS742" s="31"/>
      <c r="BT742" s="31"/>
      <c r="BU742" s="31"/>
      <c r="BV742" s="31"/>
      <c r="BW742" s="31"/>
      <c r="BX742" s="31"/>
      <c r="BY742" s="31"/>
      <c r="BZ742" s="31"/>
      <c r="CA742" s="31"/>
      <c r="CB742" s="31"/>
      <c r="CC742" s="31"/>
      <c r="CD742" s="31"/>
      <c r="CE742" s="31"/>
      <c r="CF742" s="31"/>
      <c r="CG742" s="31"/>
      <c r="CH742" s="31"/>
      <c r="CI742" s="31"/>
      <c r="CJ742" s="31"/>
      <c r="CK742" s="31"/>
      <c r="CL742" s="31"/>
      <c r="CM742" s="31"/>
      <c r="CN742" s="31"/>
      <c r="CO742" s="31"/>
      <c r="CP742" s="31"/>
      <c r="CQ742" s="31"/>
      <c r="CR742" s="31"/>
      <c r="CS742" s="31"/>
      <c r="CT742" s="31"/>
      <c r="CU742" s="31"/>
      <c r="CV742" s="31"/>
      <c r="CW742" s="31"/>
      <c r="CX742" s="31"/>
      <c r="CY742" s="31"/>
      <c r="CZ742" s="31"/>
      <c r="DA742" s="31"/>
      <c r="DB742" s="31"/>
      <c r="DC742" s="31"/>
      <c r="DD742" s="31"/>
      <c r="DE742" s="31"/>
      <c r="DF742" s="31"/>
      <c r="DG742" s="31"/>
      <c r="DH742" s="31"/>
      <c r="DI742" s="31"/>
      <c r="DJ742" s="31"/>
      <c r="DK742" s="31"/>
      <c r="DL742" s="31"/>
      <c r="DM742" s="31"/>
      <c r="DN742" s="31"/>
      <c r="DO742" s="31"/>
      <c r="DP742" s="31"/>
      <c r="DQ742" s="31"/>
      <c r="DR742" s="31"/>
      <c r="DS742" s="31"/>
      <c r="DT742" s="31"/>
      <c r="DU742" s="31"/>
      <c r="DV742" s="31"/>
      <c r="DW742" s="31"/>
      <c r="DX742" s="31"/>
      <c r="DY742" s="31"/>
      <c r="DZ742" s="31"/>
      <c r="EA742" s="31"/>
      <c r="EB742" s="31"/>
      <c r="EC742" s="31"/>
      <c r="ED742" s="31"/>
      <c r="EE742" s="31"/>
      <c r="EF742" s="31"/>
      <c r="EG742" s="31"/>
      <c r="EH742" s="31"/>
      <c r="EI742" s="31"/>
      <c r="EJ742" s="31"/>
      <c r="EK742" s="31"/>
      <c r="EL742" s="31"/>
      <c r="EM742" s="31"/>
      <c r="EN742" s="31"/>
      <c r="EO742" s="31"/>
      <c r="EP742" s="31"/>
      <c r="EQ742" s="31"/>
      <c r="ER742" s="31"/>
      <c r="ES742" s="31"/>
      <c r="ET742" s="31"/>
      <c r="EU742" s="31"/>
      <c r="EV742" s="31"/>
      <c r="EW742" s="31"/>
      <c r="EX742" s="31"/>
      <c r="EY742" s="31"/>
      <c r="EZ742" s="31"/>
      <c r="FA742" s="31"/>
      <c r="FB742" s="31"/>
      <c r="FC742" s="31"/>
      <c r="FD742" s="31"/>
      <c r="FE742" s="31"/>
      <c r="FF742" s="31"/>
      <c r="FG742" s="31"/>
      <c r="FH742" s="31"/>
      <c r="FI742" s="31"/>
      <c r="FJ742" s="31"/>
      <c r="FK742" s="31"/>
      <c r="FL742" s="31"/>
      <c r="FM742" s="31"/>
      <c r="FN742" s="31"/>
      <c r="FO742" s="31"/>
      <c r="FP742" s="31"/>
      <c r="FQ742" s="31"/>
      <c r="FR742" s="31"/>
      <c r="FS742" s="31"/>
      <c r="FT742" s="31"/>
      <c r="FU742" s="31"/>
      <c r="FV742" s="31"/>
      <c r="FW742" s="31"/>
      <c r="FX742" s="31"/>
      <c r="FY742" s="31"/>
      <c r="FZ742" s="31"/>
      <c r="GA742" s="31"/>
      <c r="GB742" s="31"/>
      <c r="GC742" s="31"/>
      <c r="GD742" s="31"/>
      <c r="GE742" s="31"/>
      <c r="GF742" s="31"/>
      <c r="GG742" s="31"/>
      <c r="GH742" s="31"/>
      <c r="GI742" s="31"/>
      <c r="GJ742" s="31"/>
      <c r="GK742" s="31"/>
      <c r="GL742" s="31"/>
      <c r="GM742" s="31"/>
      <c r="GN742" s="31"/>
      <c r="GO742" s="31"/>
      <c r="GP742" s="31"/>
      <c r="GQ742" s="31"/>
      <c r="GR742" s="31"/>
      <c r="GS742" s="31"/>
      <c r="GT742" s="31"/>
      <c r="GU742" s="31"/>
      <c r="GV742" s="31"/>
      <c r="GW742" s="31"/>
      <c r="GX742" s="31"/>
      <c r="GY742" s="31"/>
      <c r="GZ742" s="31"/>
      <c r="HA742" s="31"/>
      <c r="HB742" s="31"/>
      <c r="HC742" s="31"/>
      <c r="HD742" s="31"/>
      <c r="HE742" s="31"/>
      <c r="HF742" s="31"/>
      <c r="HG742" s="31"/>
      <c r="HH742" s="31"/>
      <c r="HI742" s="31"/>
      <c r="HJ742" s="31"/>
      <c r="HK742" s="31"/>
      <c r="HL742" s="31"/>
      <c r="HM742" s="31"/>
      <c r="HN742" s="31"/>
      <c r="HO742" s="31"/>
      <c r="HP742" s="31"/>
      <c r="HQ742" s="31"/>
      <c r="HR742" s="31"/>
      <c r="HS742" s="31"/>
      <c r="HT742" s="31"/>
      <c r="HU742" s="31"/>
      <c r="HV742" s="31"/>
      <c r="HW742" s="31"/>
      <c r="HX742" s="31"/>
      <c r="HY742" s="31"/>
      <c r="HZ742" s="31"/>
      <c r="IA742" s="31"/>
      <c r="IB742" s="31"/>
      <c r="IC742" s="31"/>
      <c r="ID742" s="31"/>
      <c r="IE742" s="31"/>
      <c r="IF742" s="31"/>
      <c r="IG742" s="31"/>
      <c r="XFD742" s="121"/>
    </row>
    <row r="743" spans="1:241 16384:16384" ht="49.8" hidden="1" customHeight="1" x14ac:dyDescent="0.25">
      <c r="A743" s="67">
        <f t="shared" si="15"/>
        <v>740</v>
      </c>
      <c r="B743" s="31" t="e">
        <f>VLOOKUP(R743,Háttér!B$9:G$20,6,0)</f>
        <v>#N/A</v>
      </c>
      <c r="C743" s="38"/>
      <c r="D743" s="32"/>
      <c r="E743" s="65"/>
      <c r="F743" s="33"/>
      <c r="G743" s="108"/>
      <c r="H743" s="69"/>
      <c r="I743" s="34"/>
      <c r="J743" s="34"/>
      <c r="K743" s="35"/>
      <c r="L743" s="35"/>
      <c r="M743" s="39"/>
      <c r="N743" s="52"/>
      <c r="O743" s="36"/>
      <c r="P743" s="31"/>
      <c r="Q743" s="55"/>
      <c r="R743" s="56"/>
      <c r="S743" s="56"/>
      <c r="T743" s="56"/>
      <c r="U743" s="57"/>
      <c r="V743" s="56"/>
      <c r="W743" s="56"/>
      <c r="X743" s="56"/>
      <c r="Y743" s="56"/>
      <c r="Z743" s="56"/>
      <c r="AA743" s="57"/>
      <c r="AB743" s="56"/>
      <c r="AC743" s="64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31"/>
      <c r="AW743" s="31"/>
      <c r="AX743" s="31"/>
      <c r="AY743" s="31"/>
      <c r="AZ743" s="31"/>
      <c r="BA743" s="31"/>
      <c r="BB743" s="31"/>
      <c r="BC743" s="31"/>
      <c r="BD743" s="31"/>
      <c r="BE743" s="31"/>
      <c r="BF743" s="31"/>
      <c r="BG743" s="31"/>
      <c r="BH743" s="31"/>
      <c r="BI743" s="31"/>
      <c r="BJ743" s="31"/>
      <c r="BK743" s="31"/>
      <c r="BL743" s="31"/>
      <c r="BM743" s="31"/>
      <c r="BN743" s="31"/>
      <c r="BO743" s="31"/>
      <c r="BP743" s="31"/>
      <c r="BQ743" s="31"/>
      <c r="BR743" s="31"/>
      <c r="BS743" s="31"/>
      <c r="BT743" s="31"/>
      <c r="BU743" s="31"/>
      <c r="BV743" s="31"/>
      <c r="BW743" s="31"/>
      <c r="BX743" s="31"/>
      <c r="BY743" s="31"/>
      <c r="BZ743" s="31"/>
      <c r="CA743" s="31"/>
      <c r="CB743" s="31"/>
      <c r="CC743" s="31"/>
      <c r="CD743" s="31"/>
      <c r="CE743" s="31"/>
      <c r="CF743" s="31"/>
      <c r="CG743" s="31"/>
      <c r="CH743" s="31"/>
      <c r="CI743" s="31"/>
      <c r="CJ743" s="31"/>
      <c r="CK743" s="31"/>
      <c r="CL743" s="31"/>
      <c r="CM743" s="31"/>
      <c r="CN743" s="31"/>
      <c r="CO743" s="31"/>
      <c r="CP743" s="31"/>
      <c r="CQ743" s="31"/>
      <c r="CR743" s="31"/>
      <c r="CS743" s="31"/>
      <c r="CT743" s="31"/>
      <c r="CU743" s="31"/>
      <c r="CV743" s="31"/>
      <c r="CW743" s="31"/>
      <c r="CX743" s="31"/>
      <c r="CY743" s="31"/>
      <c r="CZ743" s="31"/>
      <c r="DA743" s="31"/>
      <c r="DB743" s="31"/>
      <c r="DC743" s="31"/>
      <c r="DD743" s="31"/>
      <c r="DE743" s="31"/>
      <c r="DF743" s="31"/>
      <c r="DG743" s="31"/>
      <c r="DH743" s="31"/>
      <c r="DI743" s="31"/>
      <c r="DJ743" s="31"/>
      <c r="DK743" s="31"/>
      <c r="DL743" s="31"/>
      <c r="DM743" s="31"/>
      <c r="DN743" s="31"/>
      <c r="DO743" s="31"/>
      <c r="DP743" s="31"/>
      <c r="DQ743" s="31"/>
      <c r="DR743" s="31"/>
      <c r="DS743" s="31"/>
      <c r="DT743" s="31"/>
      <c r="DU743" s="31"/>
      <c r="DV743" s="31"/>
      <c r="DW743" s="31"/>
      <c r="DX743" s="31"/>
      <c r="DY743" s="31"/>
      <c r="DZ743" s="31"/>
      <c r="EA743" s="31"/>
      <c r="EB743" s="31"/>
      <c r="EC743" s="31"/>
      <c r="ED743" s="31"/>
      <c r="EE743" s="31"/>
      <c r="EF743" s="31"/>
      <c r="EG743" s="31"/>
      <c r="EH743" s="31"/>
      <c r="EI743" s="31"/>
      <c r="EJ743" s="31"/>
      <c r="EK743" s="31"/>
      <c r="EL743" s="31"/>
      <c r="EM743" s="31"/>
      <c r="EN743" s="31"/>
      <c r="EO743" s="31"/>
      <c r="EP743" s="31"/>
      <c r="EQ743" s="31"/>
      <c r="ER743" s="31"/>
      <c r="ES743" s="31"/>
      <c r="ET743" s="31"/>
      <c r="EU743" s="31"/>
      <c r="EV743" s="31"/>
      <c r="EW743" s="31"/>
      <c r="EX743" s="31"/>
      <c r="EY743" s="31"/>
      <c r="EZ743" s="31"/>
      <c r="FA743" s="31"/>
      <c r="FB743" s="31"/>
      <c r="FC743" s="31"/>
      <c r="FD743" s="31"/>
      <c r="FE743" s="31"/>
      <c r="FF743" s="31"/>
      <c r="FG743" s="31"/>
      <c r="FH743" s="31"/>
      <c r="FI743" s="31"/>
      <c r="FJ743" s="31"/>
      <c r="FK743" s="31"/>
      <c r="FL743" s="31"/>
      <c r="FM743" s="31"/>
      <c r="FN743" s="31"/>
      <c r="FO743" s="31"/>
      <c r="FP743" s="31"/>
      <c r="FQ743" s="31"/>
      <c r="FR743" s="31"/>
      <c r="FS743" s="31"/>
      <c r="FT743" s="31"/>
      <c r="FU743" s="31"/>
      <c r="FV743" s="31"/>
      <c r="FW743" s="31"/>
      <c r="FX743" s="31"/>
      <c r="FY743" s="31"/>
      <c r="FZ743" s="31"/>
      <c r="GA743" s="31"/>
      <c r="GB743" s="31"/>
      <c r="GC743" s="31"/>
      <c r="GD743" s="31"/>
      <c r="GE743" s="31"/>
      <c r="GF743" s="31"/>
      <c r="GG743" s="31"/>
      <c r="GH743" s="31"/>
      <c r="GI743" s="31"/>
      <c r="GJ743" s="31"/>
      <c r="GK743" s="31"/>
      <c r="GL743" s="31"/>
      <c r="GM743" s="31"/>
      <c r="GN743" s="31"/>
      <c r="GO743" s="31"/>
      <c r="GP743" s="31"/>
      <c r="GQ743" s="31"/>
      <c r="GR743" s="31"/>
      <c r="GS743" s="31"/>
      <c r="GT743" s="31"/>
      <c r="GU743" s="31"/>
      <c r="GV743" s="31"/>
      <c r="GW743" s="31"/>
      <c r="GX743" s="31"/>
      <c r="GY743" s="31"/>
      <c r="GZ743" s="31"/>
      <c r="HA743" s="31"/>
      <c r="HB743" s="31"/>
      <c r="HC743" s="31"/>
      <c r="HD743" s="31"/>
      <c r="HE743" s="31"/>
      <c r="HF743" s="31"/>
      <c r="HG743" s="31"/>
      <c r="HH743" s="31"/>
      <c r="HI743" s="31"/>
      <c r="HJ743" s="31"/>
      <c r="HK743" s="31"/>
      <c r="HL743" s="31"/>
      <c r="HM743" s="31"/>
      <c r="HN743" s="31"/>
      <c r="HO743" s="31"/>
      <c r="HP743" s="31"/>
      <c r="HQ743" s="31"/>
      <c r="HR743" s="31"/>
      <c r="HS743" s="31"/>
      <c r="HT743" s="31"/>
      <c r="HU743" s="31"/>
      <c r="HV743" s="31"/>
      <c r="HW743" s="31"/>
      <c r="HX743" s="31"/>
      <c r="HY743" s="31"/>
      <c r="HZ743" s="31"/>
      <c r="IA743" s="31"/>
      <c r="IB743" s="31"/>
      <c r="IC743" s="31"/>
      <c r="ID743" s="31"/>
      <c r="IE743" s="31"/>
      <c r="IF743" s="31"/>
      <c r="IG743" s="31"/>
      <c r="XFD743" s="121"/>
    </row>
    <row r="744" spans="1:241 16384:16384" ht="49.8" hidden="1" customHeight="1" x14ac:dyDescent="0.25">
      <c r="A744" s="67">
        <f t="shared" si="15"/>
        <v>741</v>
      </c>
      <c r="B744" s="31" t="e">
        <f>VLOOKUP(R744,Háttér!B$9:G$20,6,0)</f>
        <v>#N/A</v>
      </c>
      <c r="C744" s="38"/>
      <c r="D744" s="32"/>
      <c r="E744" s="65"/>
      <c r="F744" s="33"/>
      <c r="G744" s="108"/>
      <c r="H744" s="69"/>
      <c r="I744" s="34"/>
      <c r="J744" s="34"/>
      <c r="K744" s="35"/>
      <c r="L744" s="35"/>
      <c r="M744" s="39"/>
      <c r="N744" s="52"/>
      <c r="O744" s="36"/>
      <c r="P744" s="31"/>
      <c r="Q744" s="55"/>
      <c r="R744" s="56"/>
      <c r="S744" s="56"/>
      <c r="T744" s="56"/>
      <c r="U744" s="57"/>
      <c r="V744" s="56"/>
      <c r="W744" s="56"/>
      <c r="X744" s="56"/>
      <c r="Y744" s="56"/>
      <c r="Z744" s="56"/>
      <c r="AA744" s="57"/>
      <c r="AB744" s="56"/>
      <c r="AC744" s="64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31"/>
      <c r="AW744" s="31"/>
      <c r="AX744" s="31"/>
      <c r="AY744" s="31"/>
      <c r="AZ744" s="31"/>
      <c r="BA744" s="31"/>
      <c r="BB744" s="31"/>
      <c r="BC744" s="31"/>
      <c r="BD744" s="31"/>
      <c r="BE744" s="31"/>
      <c r="BF744" s="31"/>
      <c r="BG744" s="31"/>
      <c r="BH744" s="31"/>
      <c r="BI744" s="31"/>
      <c r="BJ744" s="31"/>
      <c r="BK744" s="31"/>
      <c r="BL744" s="31"/>
      <c r="BM744" s="31"/>
      <c r="BN744" s="31"/>
      <c r="BO744" s="31"/>
      <c r="BP744" s="31"/>
      <c r="BQ744" s="31"/>
      <c r="BR744" s="31"/>
      <c r="BS744" s="31"/>
      <c r="BT744" s="31"/>
      <c r="BU744" s="31"/>
      <c r="BV744" s="31"/>
      <c r="BW744" s="31"/>
      <c r="BX744" s="31"/>
      <c r="BY744" s="31"/>
      <c r="BZ744" s="31"/>
      <c r="CA744" s="31"/>
      <c r="CB744" s="31"/>
      <c r="CC744" s="31"/>
      <c r="CD744" s="31"/>
      <c r="CE744" s="31"/>
      <c r="CF744" s="31"/>
      <c r="CG744" s="31"/>
      <c r="CH744" s="31"/>
      <c r="CI744" s="31"/>
      <c r="CJ744" s="31"/>
      <c r="CK744" s="31"/>
      <c r="CL744" s="31"/>
      <c r="CM744" s="31"/>
      <c r="CN744" s="31"/>
      <c r="CO744" s="31"/>
      <c r="CP744" s="31"/>
      <c r="CQ744" s="31"/>
      <c r="CR744" s="31"/>
      <c r="CS744" s="31"/>
      <c r="CT744" s="31"/>
      <c r="CU744" s="31"/>
      <c r="CV744" s="31"/>
      <c r="CW744" s="31"/>
      <c r="CX744" s="31"/>
      <c r="CY744" s="31"/>
      <c r="CZ744" s="31"/>
      <c r="DA744" s="31"/>
      <c r="DB744" s="31"/>
      <c r="DC744" s="31"/>
      <c r="DD744" s="31"/>
      <c r="DE744" s="31"/>
      <c r="DF744" s="31"/>
      <c r="DG744" s="31"/>
      <c r="DH744" s="31"/>
      <c r="DI744" s="31"/>
      <c r="DJ744" s="31"/>
      <c r="DK744" s="31"/>
      <c r="DL744" s="31"/>
      <c r="DM744" s="31"/>
      <c r="DN744" s="31"/>
      <c r="DO744" s="31"/>
      <c r="DP744" s="31"/>
      <c r="DQ744" s="31"/>
      <c r="DR744" s="31"/>
      <c r="DS744" s="31"/>
      <c r="DT744" s="31"/>
      <c r="DU744" s="31"/>
      <c r="DV744" s="31"/>
      <c r="DW744" s="31"/>
      <c r="DX744" s="31"/>
      <c r="DY744" s="31"/>
      <c r="DZ744" s="31"/>
      <c r="EA744" s="31"/>
      <c r="EB744" s="31"/>
      <c r="EC744" s="31"/>
      <c r="ED744" s="31"/>
      <c r="EE744" s="31"/>
      <c r="EF744" s="31"/>
      <c r="EG744" s="31"/>
      <c r="EH744" s="31"/>
      <c r="EI744" s="31"/>
      <c r="EJ744" s="31"/>
      <c r="EK744" s="31"/>
      <c r="EL744" s="31"/>
      <c r="EM744" s="31"/>
      <c r="EN744" s="31"/>
      <c r="EO744" s="31"/>
      <c r="EP744" s="31"/>
      <c r="EQ744" s="31"/>
      <c r="ER744" s="31"/>
      <c r="ES744" s="31"/>
      <c r="ET744" s="31"/>
      <c r="EU744" s="31"/>
      <c r="EV744" s="31"/>
      <c r="EW744" s="31"/>
      <c r="EX744" s="31"/>
      <c r="EY744" s="31"/>
      <c r="EZ744" s="31"/>
      <c r="FA744" s="31"/>
      <c r="FB744" s="31"/>
      <c r="FC744" s="31"/>
      <c r="FD744" s="31"/>
      <c r="FE744" s="31"/>
      <c r="FF744" s="31"/>
      <c r="FG744" s="31"/>
      <c r="FH744" s="31"/>
      <c r="FI744" s="31"/>
      <c r="FJ744" s="31"/>
      <c r="FK744" s="31"/>
      <c r="FL744" s="31"/>
      <c r="FM744" s="31"/>
      <c r="FN744" s="31"/>
      <c r="FO744" s="31"/>
      <c r="FP744" s="31"/>
      <c r="FQ744" s="31"/>
      <c r="FR744" s="31"/>
      <c r="FS744" s="31"/>
      <c r="FT744" s="31"/>
      <c r="FU744" s="31"/>
      <c r="FV744" s="31"/>
      <c r="FW744" s="31"/>
      <c r="FX744" s="31"/>
      <c r="FY744" s="31"/>
      <c r="FZ744" s="31"/>
      <c r="GA744" s="31"/>
      <c r="GB744" s="31"/>
      <c r="GC744" s="31"/>
      <c r="GD744" s="31"/>
      <c r="GE744" s="31"/>
      <c r="GF744" s="31"/>
      <c r="GG744" s="31"/>
      <c r="GH744" s="31"/>
      <c r="GI744" s="31"/>
      <c r="GJ744" s="31"/>
      <c r="GK744" s="31"/>
      <c r="GL744" s="31"/>
      <c r="GM744" s="31"/>
      <c r="GN744" s="31"/>
      <c r="GO744" s="31"/>
      <c r="GP744" s="31"/>
      <c r="GQ744" s="31"/>
      <c r="GR744" s="31"/>
      <c r="GS744" s="31"/>
      <c r="GT744" s="31"/>
      <c r="GU744" s="31"/>
      <c r="GV744" s="31"/>
      <c r="GW744" s="31"/>
      <c r="GX744" s="31"/>
      <c r="GY744" s="31"/>
      <c r="GZ744" s="31"/>
      <c r="HA744" s="31"/>
      <c r="HB744" s="31"/>
      <c r="HC744" s="31"/>
      <c r="HD744" s="31"/>
      <c r="HE744" s="31"/>
      <c r="HF744" s="31"/>
      <c r="HG744" s="31"/>
      <c r="HH744" s="31"/>
      <c r="HI744" s="31"/>
      <c r="HJ744" s="31"/>
      <c r="HK744" s="31"/>
      <c r="HL744" s="31"/>
      <c r="HM744" s="31"/>
      <c r="HN744" s="31"/>
      <c r="HO744" s="31"/>
      <c r="HP744" s="31"/>
      <c r="HQ744" s="31"/>
      <c r="HR744" s="31"/>
      <c r="HS744" s="31"/>
      <c r="HT744" s="31"/>
      <c r="HU744" s="31"/>
      <c r="HV744" s="31"/>
      <c r="HW744" s="31"/>
      <c r="HX744" s="31"/>
      <c r="HY744" s="31"/>
      <c r="HZ744" s="31"/>
      <c r="IA744" s="31"/>
      <c r="IB744" s="31"/>
      <c r="IC744" s="31"/>
      <c r="ID744" s="31"/>
      <c r="IE744" s="31"/>
      <c r="IF744" s="31"/>
      <c r="IG744" s="31"/>
      <c r="XFD744" s="121"/>
    </row>
    <row r="745" spans="1:241 16384:16384" ht="49.8" hidden="1" customHeight="1" x14ac:dyDescent="0.25">
      <c r="A745" s="67">
        <f t="shared" si="15"/>
        <v>742</v>
      </c>
      <c r="B745" s="31" t="e">
        <f>VLOOKUP(R745,Háttér!B$9:G$20,6,0)</f>
        <v>#N/A</v>
      </c>
      <c r="C745" s="38"/>
      <c r="D745" s="32"/>
      <c r="E745" s="65"/>
      <c r="F745" s="33"/>
      <c r="G745" s="108"/>
      <c r="H745" s="69"/>
      <c r="I745" s="34"/>
      <c r="J745" s="34"/>
      <c r="K745" s="35"/>
      <c r="L745" s="35"/>
      <c r="M745" s="39"/>
      <c r="N745" s="52"/>
      <c r="O745" s="36"/>
      <c r="P745" s="31"/>
      <c r="Q745" s="55"/>
      <c r="R745" s="56"/>
      <c r="S745" s="56"/>
      <c r="T745" s="56"/>
      <c r="U745" s="57"/>
      <c r="V745" s="56"/>
      <c r="W745" s="56"/>
      <c r="X745" s="56"/>
      <c r="Y745" s="56"/>
      <c r="Z745" s="56"/>
      <c r="AA745" s="57"/>
      <c r="AB745" s="60"/>
      <c r="AC745" s="64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31"/>
      <c r="AW745" s="31"/>
      <c r="AX745" s="31"/>
      <c r="AY745" s="31"/>
      <c r="AZ745" s="31"/>
      <c r="BA745" s="31"/>
      <c r="BB745" s="31"/>
      <c r="BC745" s="31"/>
      <c r="BD745" s="31"/>
      <c r="BE745" s="31"/>
      <c r="BF745" s="31"/>
      <c r="BG745" s="31"/>
      <c r="BH745" s="31"/>
      <c r="BI745" s="31"/>
      <c r="BJ745" s="31"/>
      <c r="BK745" s="31"/>
      <c r="BL745" s="31"/>
      <c r="BM745" s="31"/>
      <c r="BN745" s="31"/>
      <c r="BO745" s="31"/>
      <c r="BP745" s="31"/>
      <c r="BQ745" s="31"/>
      <c r="BR745" s="31"/>
      <c r="BS745" s="31"/>
      <c r="BT745" s="31"/>
      <c r="BU745" s="31"/>
      <c r="BV745" s="31"/>
      <c r="BW745" s="31"/>
      <c r="BX745" s="31"/>
      <c r="BY745" s="31"/>
      <c r="BZ745" s="31"/>
      <c r="CA745" s="31"/>
      <c r="CB745" s="31"/>
      <c r="CC745" s="31"/>
      <c r="CD745" s="31"/>
      <c r="CE745" s="31"/>
      <c r="CF745" s="31"/>
      <c r="CG745" s="31"/>
      <c r="CH745" s="31"/>
      <c r="CI745" s="31"/>
      <c r="CJ745" s="31"/>
      <c r="CK745" s="31"/>
      <c r="CL745" s="31"/>
      <c r="CM745" s="31"/>
      <c r="CN745" s="31"/>
      <c r="CO745" s="31"/>
      <c r="CP745" s="31"/>
      <c r="CQ745" s="31"/>
      <c r="CR745" s="31"/>
      <c r="CS745" s="31"/>
      <c r="CT745" s="31"/>
      <c r="CU745" s="31"/>
      <c r="CV745" s="31"/>
      <c r="CW745" s="31"/>
      <c r="CX745" s="31"/>
      <c r="CY745" s="31"/>
      <c r="CZ745" s="31"/>
      <c r="DA745" s="31"/>
      <c r="DB745" s="31"/>
      <c r="DC745" s="31"/>
      <c r="DD745" s="31"/>
      <c r="DE745" s="31"/>
      <c r="DF745" s="31"/>
      <c r="DG745" s="31"/>
      <c r="DH745" s="31"/>
      <c r="DI745" s="31"/>
      <c r="DJ745" s="31"/>
      <c r="DK745" s="31"/>
      <c r="DL745" s="31"/>
      <c r="DM745" s="31"/>
      <c r="DN745" s="31"/>
      <c r="DO745" s="31"/>
      <c r="DP745" s="31"/>
      <c r="DQ745" s="31"/>
      <c r="DR745" s="31"/>
      <c r="DS745" s="31"/>
      <c r="DT745" s="31"/>
      <c r="DU745" s="31"/>
      <c r="DV745" s="31"/>
      <c r="DW745" s="31"/>
      <c r="DX745" s="31"/>
      <c r="DY745" s="31"/>
      <c r="DZ745" s="31"/>
      <c r="EA745" s="31"/>
      <c r="EB745" s="31"/>
      <c r="EC745" s="31"/>
      <c r="ED745" s="31"/>
      <c r="EE745" s="31"/>
      <c r="EF745" s="31"/>
      <c r="EG745" s="31"/>
      <c r="EH745" s="31"/>
      <c r="EI745" s="31"/>
      <c r="EJ745" s="31"/>
      <c r="EK745" s="31"/>
      <c r="EL745" s="31"/>
      <c r="EM745" s="31"/>
      <c r="EN745" s="31"/>
      <c r="EO745" s="31"/>
      <c r="EP745" s="31"/>
      <c r="EQ745" s="31"/>
      <c r="ER745" s="31"/>
      <c r="ES745" s="31"/>
      <c r="ET745" s="31"/>
      <c r="EU745" s="31"/>
      <c r="EV745" s="31"/>
      <c r="EW745" s="31"/>
      <c r="EX745" s="31"/>
      <c r="EY745" s="31"/>
      <c r="EZ745" s="31"/>
      <c r="FA745" s="31"/>
      <c r="FB745" s="31"/>
      <c r="FC745" s="31"/>
      <c r="FD745" s="31"/>
      <c r="FE745" s="31"/>
      <c r="FF745" s="31"/>
      <c r="FG745" s="31"/>
      <c r="FH745" s="31"/>
      <c r="FI745" s="31"/>
      <c r="FJ745" s="31"/>
      <c r="FK745" s="31"/>
      <c r="FL745" s="31"/>
      <c r="FM745" s="31"/>
      <c r="FN745" s="31"/>
      <c r="FO745" s="31"/>
      <c r="FP745" s="31"/>
      <c r="FQ745" s="31"/>
      <c r="FR745" s="31"/>
      <c r="FS745" s="31"/>
      <c r="FT745" s="31"/>
      <c r="FU745" s="31"/>
      <c r="FV745" s="31"/>
      <c r="FW745" s="31"/>
      <c r="FX745" s="31"/>
      <c r="FY745" s="31"/>
      <c r="FZ745" s="31"/>
      <c r="GA745" s="31"/>
      <c r="GB745" s="31"/>
      <c r="GC745" s="31"/>
      <c r="GD745" s="31"/>
      <c r="GE745" s="31"/>
      <c r="GF745" s="31"/>
      <c r="GG745" s="31"/>
      <c r="GH745" s="31"/>
      <c r="GI745" s="31"/>
      <c r="GJ745" s="31"/>
      <c r="GK745" s="31"/>
      <c r="GL745" s="31"/>
      <c r="GM745" s="31"/>
      <c r="GN745" s="31"/>
      <c r="GO745" s="31"/>
      <c r="GP745" s="31"/>
      <c r="GQ745" s="31"/>
      <c r="GR745" s="31"/>
      <c r="GS745" s="31"/>
      <c r="GT745" s="31"/>
      <c r="GU745" s="31"/>
      <c r="GV745" s="31"/>
      <c r="GW745" s="31"/>
      <c r="GX745" s="31"/>
      <c r="GY745" s="31"/>
      <c r="GZ745" s="31"/>
      <c r="HA745" s="31"/>
      <c r="HB745" s="31"/>
      <c r="HC745" s="31"/>
      <c r="HD745" s="31"/>
      <c r="HE745" s="31"/>
      <c r="HF745" s="31"/>
      <c r="HG745" s="31"/>
      <c r="HH745" s="31"/>
      <c r="HI745" s="31"/>
      <c r="HJ745" s="31"/>
      <c r="HK745" s="31"/>
      <c r="HL745" s="31"/>
      <c r="HM745" s="31"/>
      <c r="HN745" s="31"/>
      <c r="HO745" s="31"/>
      <c r="HP745" s="31"/>
      <c r="HQ745" s="31"/>
      <c r="HR745" s="31"/>
      <c r="HS745" s="31"/>
      <c r="HT745" s="31"/>
      <c r="HU745" s="31"/>
      <c r="HV745" s="31"/>
      <c r="HW745" s="31"/>
      <c r="HX745" s="31"/>
      <c r="HY745" s="31"/>
      <c r="HZ745" s="31"/>
      <c r="IA745" s="31"/>
      <c r="IB745" s="31"/>
      <c r="IC745" s="31"/>
      <c r="ID745" s="31"/>
      <c r="IE745" s="31"/>
      <c r="IF745" s="31"/>
      <c r="IG745" s="31"/>
      <c r="XFD745" s="121"/>
    </row>
    <row r="746" spans="1:241 16384:16384" ht="49.8" hidden="1" customHeight="1" x14ac:dyDescent="0.25">
      <c r="A746" s="67">
        <f t="shared" si="15"/>
        <v>743</v>
      </c>
      <c r="B746" s="31" t="e">
        <f>VLOOKUP(R746,Háttér!B$9:G$20,6,0)</f>
        <v>#N/A</v>
      </c>
      <c r="C746" s="38"/>
      <c r="D746" s="32"/>
      <c r="E746" s="65"/>
      <c r="F746" s="33"/>
      <c r="G746" s="108"/>
      <c r="H746" s="69"/>
      <c r="I746" s="34"/>
      <c r="J746" s="34"/>
      <c r="K746" s="35"/>
      <c r="L746" s="35"/>
      <c r="M746" s="39"/>
      <c r="N746" s="52"/>
      <c r="O746" s="36"/>
      <c r="P746" s="31"/>
      <c r="Q746" s="55"/>
      <c r="R746" s="56"/>
      <c r="S746" s="56"/>
      <c r="T746" s="56"/>
      <c r="U746" s="57"/>
      <c r="V746" s="56"/>
      <c r="W746" s="56"/>
      <c r="X746" s="56"/>
      <c r="Y746" s="56"/>
      <c r="Z746" s="56"/>
      <c r="AA746" s="57"/>
      <c r="AB746" s="60"/>
      <c r="AC746" s="64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31"/>
      <c r="AW746" s="31"/>
      <c r="AX746" s="31"/>
      <c r="AY746" s="31"/>
      <c r="AZ746" s="31"/>
      <c r="BA746" s="31"/>
      <c r="BB746" s="31"/>
      <c r="BC746" s="31"/>
      <c r="BD746" s="31"/>
      <c r="BE746" s="31"/>
      <c r="BF746" s="31"/>
      <c r="BG746" s="31"/>
      <c r="BH746" s="31"/>
      <c r="BI746" s="31"/>
      <c r="BJ746" s="31"/>
      <c r="BK746" s="31"/>
      <c r="BL746" s="31"/>
      <c r="BM746" s="31"/>
      <c r="BN746" s="31"/>
      <c r="BO746" s="31"/>
      <c r="BP746" s="31"/>
      <c r="BQ746" s="31"/>
      <c r="BR746" s="31"/>
      <c r="BS746" s="31"/>
      <c r="BT746" s="31"/>
      <c r="BU746" s="31"/>
      <c r="BV746" s="31"/>
      <c r="BW746" s="31"/>
      <c r="BX746" s="31"/>
      <c r="BY746" s="31"/>
      <c r="BZ746" s="31"/>
      <c r="CA746" s="31"/>
      <c r="CB746" s="31"/>
      <c r="CC746" s="31"/>
      <c r="CD746" s="31"/>
      <c r="CE746" s="31"/>
      <c r="CF746" s="31"/>
      <c r="CG746" s="31"/>
      <c r="CH746" s="31"/>
      <c r="CI746" s="31"/>
      <c r="CJ746" s="31"/>
      <c r="CK746" s="31"/>
      <c r="CL746" s="31"/>
      <c r="CM746" s="31"/>
      <c r="CN746" s="31"/>
      <c r="CO746" s="31"/>
      <c r="CP746" s="31"/>
      <c r="CQ746" s="31"/>
      <c r="CR746" s="31"/>
      <c r="CS746" s="31"/>
      <c r="CT746" s="31"/>
      <c r="CU746" s="31"/>
      <c r="CV746" s="31"/>
      <c r="CW746" s="31"/>
      <c r="CX746" s="31"/>
      <c r="CY746" s="31"/>
      <c r="CZ746" s="31"/>
      <c r="DA746" s="31"/>
      <c r="DB746" s="31"/>
      <c r="DC746" s="31"/>
      <c r="DD746" s="31"/>
      <c r="DE746" s="31"/>
      <c r="DF746" s="31"/>
      <c r="DG746" s="31"/>
      <c r="DH746" s="31"/>
      <c r="DI746" s="31"/>
      <c r="DJ746" s="31"/>
      <c r="DK746" s="31"/>
      <c r="DL746" s="31"/>
      <c r="DM746" s="31"/>
      <c r="DN746" s="31"/>
      <c r="DO746" s="31"/>
      <c r="DP746" s="31"/>
      <c r="DQ746" s="31"/>
      <c r="DR746" s="31"/>
      <c r="DS746" s="31"/>
      <c r="DT746" s="31"/>
      <c r="DU746" s="31"/>
      <c r="DV746" s="31"/>
      <c r="DW746" s="31"/>
      <c r="DX746" s="31"/>
      <c r="DY746" s="31"/>
      <c r="DZ746" s="31"/>
      <c r="EA746" s="31"/>
      <c r="EB746" s="31"/>
      <c r="EC746" s="31"/>
      <c r="ED746" s="31"/>
      <c r="EE746" s="31"/>
      <c r="EF746" s="31"/>
      <c r="EG746" s="31"/>
      <c r="EH746" s="31"/>
      <c r="EI746" s="31"/>
      <c r="EJ746" s="31"/>
      <c r="EK746" s="31"/>
      <c r="EL746" s="31"/>
      <c r="EM746" s="31"/>
      <c r="EN746" s="31"/>
      <c r="EO746" s="31"/>
      <c r="EP746" s="31"/>
      <c r="EQ746" s="31"/>
      <c r="ER746" s="31"/>
      <c r="ES746" s="31"/>
      <c r="ET746" s="31"/>
      <c r="EU746" s="31"/>
      <c r="EV746" s="31"/>
      <c r="EW746" s="31"/>
      <c r="EX746" s="31"/>
      <c r="EY746" s="31"/>
      <c r="EZ746" s="31"/>
      <c r="FA746" s="31"/>
      <c r="FB746" s="31"/>
      <c r="FC746" s="31"/>
      <c r="FD746" s="31"/>
      <c r="FE746" s="31"/>
      <c r="FF746" s="31"/>
      <c r="FG746" s="31"/>
      <c r="FH746" s="31"/>
      <c r="FI746" s="31"/>
      <c r="FJ746" s="31"/>
      <c r="FK746" s="31"/>
      <c r="FL746" s="31"/>
      <c r="FM746" s="31"/>
      <c r="FN746" s="31"/>
      <c r="FO746" s="31"/>
      <c r="FP746" s="31"/>
      <c r="FQ746" s="31"/>
      <c r="FR746" s="31"/>
      <c r="FS746" s="31"/>
      <c r="FT746" s="31"/>
      <c r="FU746" s="31"/>
      <c r="FV746" s="31"/>
      <c r="FW746" s="31"/>
      <c r="FX746" s="31"/>
      <c r="FY746" s="31"/>
      <c r="FZ746" s="31"/>
      <c r="GA746" s="31"/>
      <c r="GB746" s="31"/>
      <c r="GC746" s="31"/>
      <c r="GD746" s="31"/>
      <c r="GE746" s="31"/>
      <c r="GF746" s="31"/>
      <c r="GG746" s="31"/>
      <c r="GH746" s="31"/>
      <c r="GI746" s="31"/>
      <c r="GJ746" s="31"/>
      <c r="GK746" s="31"/>
      <c r="GL746" s="31"/>
      <c r="GM746" s="31"/>
      <c r="GN746" s="31"/>
      <c r="GO746" s="31"/>
      <c r="GP746" s="31"/>
      <c r="GQ746" s="31"/>
      <c r="GR746" s="31"/>
      <c r="GS746" s="31"/>
      <c r="GT746" s="31"/>
      <c r="GU746" s="31"/>
      <c r="GV746" s="31"/>
      <c r="GW746" s="31"/>
      <c r="GX746" s="31"/>
      <c r="GY746" s="31"/>
      <c r="GZ746" s="31"/>
      <c r="HA746" s="31"/>
      <c r="HB746" s="31"/>
      <c r="HC746" s="31"/>
      <c r="HD746" s="31"/>
      <c r="HE746" s="31"/>
      <c r="HF746" s="31"/>
      <c r="HG746" s="31"/>
      <c r="HH746" s="31"/>
      <c r="HI746" s="31"/>
      <c r="HJ746" s="31"/>
      <c r="HK746" s="31"/>
      <c r="HL746" s="31"/>
      <c r="HM746" s="31"/>
      <c r="HN746" s="31"/>
      <c r="HO746" s="31"/>
      <c r="HP746" s="31"/>
      <c r="HQ746" s="31"/>
      <c r="HR746" s="31"/>
      <c r="HS746" s="31"/>
      <c r="HT746" s="31"/>
      <c r="HU746" s="31"/>
      <c r="HV746" s="31"/>
      <c r="HW746" s="31"/>
      <c r="HX746" s="31"/>
      <c r="HY746" s="31"/>
      <c r="HZ746" s="31"/>
      <c r="IA746" s="31"/>
      <c r="IB746" s="31"/>
      <c r="IC746" s="31"/>
      <c r="ID746" s="31"/>
      <c r="IE746" s="31"/>
      <c r="IF746" s="31"/>
      <c r="IG746" s="31"/>
      <c r="XFD746" s="121"/>
    </row>
    <row r="747" spans="1:241 16384:16384" ht="49.8" hidden="1" customHeight="1" x14ac:dyDescent="0.25">
      <c r="A747" s="67">
        <f t="shared" si="15"/>
        <v>744</v>
      </c>
      <c r="B747" s="31" t="e">
        <f>VLOOKUP(R747,Háttér!B$9:G$20,6,0)</f>
        <v>#N/A</v>
      </c>
      <c r="C747" s="38"/>
      <c r="D747" s="32"/>
      <c r="E747" s="65"/>
      <c r="F747" s="33"/>
      <c r="G747" s="108"/>
      <c r="H747" s="69"/>
      <c r="I747" s="34"/>
      <c r="J747" s="34"/>
      <c r="K747" s="35"/>
      <c r="L747" s="35"/>
      <c r="M747" s="39"/>
      <c r="N747" s="52"/>
      <c r="O747" s="36"/>
      <c r="P747" s="31"/>
      <c r="Q747" s="55"/>
      <c r="R747" s="56"/>
      <c r="S747" s="56"/>
      <c r="T747" s="56"/>
      <c r="U747" s="57"/>
      <c r="V747" s="56"/>
      <c r="W747" s="56"/>
      <c r="X747" s="56"/>
      <c r="Y747" s="56"/>
      <c r="Z747" s="56"/>
      <c r="AA747" s="57"/>
      <c r="AB747" s="56"/>
      <c r="AC747" s="64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31"/>
      <c r="AW747" s="31"/>
      <c r="AX747" s="31"/>
      <c r="AY747" s="31"/>
      <c r="AZ747" s="31"/>
      <c r="BA747" s="31"/>
      <c r="BB747" s="31"/>
      <c r="BC747" s="31"/>
      <c r="BD747" s="31"/>
      <c r="BE747" s="31"/>
      <c r="BF747" s="31"/>
      <c r="BG747" s="31"/>
      <c r="BH747" s="31"/>
      <c r="BI747" s="31"/>
      <c r="BJ747" s="31"/>
      <c r="BK747" s="31"/>
      <c r="BL747" s="31"/>
      <c r="BM747" s="31"/>
      <c r="BN747" s="31"/>
      <c r="BO747" s="31"/>
      <c r="BP747" s="31"/>
      <c r="BQ747" s="31"/>
      <c r="BR747" s="31"/>
      <c r="BS747" s="31"/>
      <c r="BT747" s="31"/>
      <c r="BU747" s="31"/>
      <c r="BV747" s="31"/>
      <c r="BW747" s="31"/>
      <c r="BX747" s="31"/>
      <c r="BY747" s="31"/>
      <c r="BZ747" s="31"/>
      <c r="CA747" s="31"/>
      <c r="CB747" s="31"/>
      <c r="CC747" s="31"/>
      <c r="CD747" s="31"/>
      <c r="CE747" s="31"/>
      <c r="CF747" s="31"/>
      <c r="CG747" s="31"/>
      <c r="CH747" s="31"/>
      <c r="CI747" s="31"/>
      <c r="CJ747" s="31"/>
      <c r="CK747" s="31"/>
      <c r="CL747" s="31"/>
      <c r="CM747" s="31"/>
      <c r="CN747" s="31"/>
      <c r="CO747" s="31"/>
      <c r="CP747" s="31"/>
      <c r="CQ747" s="31"/>
      <c r="CR747" s="31"/>
      <c r="CS747" s="31"/>
      <c r="CT747" s="31"/>
      <c r="CU747" s="31"/>
      <c r="CV747" s="31"/>
      <c r="CW747" s="31"/>
      <c r="CX747" s="31"/>
      <c r="CY747" s="31"/>
      <c r="CZ747" s="31"/>
      <c r="DA747" s="31"/>
      <c r="DB747" s="31"/>
      <c r="DC747" s="31"/>
      <c r="DD747" s="31"/>
      <c r="DE747" s="31"/>
      <c r="DF747" s="31"/>
      <c r="DG747" s="31"/>
      <c r="DH747" s="31"/>
      <c r="DI747" s="31"/>
      <c r="DJ747" s="31"/>
      <c r="DK747" s="31"/>
      <c r="DL747" s="31"/>
      <c r="DM747" s="31"/>
      <c r="DN747" s="31"/>
      <c r="DO747" s="31"/>
      <c r="DP747" s="31"/>
      <c r="DQ747" s="31"/>
      <c r="DR747" s="31"/>
      <c r="DS747" s="31"/>
      <c r="DT747" s="31"/>
      <c r="DU747" s="31"/>
      <c r="DV747" s="31"/>
      <c r="DW747" s="31"/>
      <c r="DX747" s="31"/>
      <c r="DY747" s="31"/>
      <c r="DZ747" s="31"/>
      <c r="EA747" s="31"/>
      <c r="EB747" s="31"/>
      <c r="EC747" s="31"/>
      <c r="ED747" s="31"/>
      <c r="EE747" s="31"/>
      <c r="EF747" s="31"/>
      <c r="EG747" s="31"/>
      <c r="EH747" s="31"/>
      <c r="EI747" s="31"/>
      <c r="EJ747" s="31"/>
      <c r="EK747" s="31"/>
      <c r="EL747" s="31"/>
      <c r="EM747" s="31"/>
      <c r="EN747" s="31"/>
      <c r="EO747" s="31"/>
      <c r="EP747" s="31"/>
      <c r="EQ747" s="31"/>
      <c r="ER747" s="31"/>
      <c r="ES747" s="31"/>
      <c r="ET747" s="31"/>
      <c r="EU747" s="31"/>
      <c r="EV747" s="31"/>
      <c r="EW747" s="31"/>
      <c r="EX747" s="31"/>
      <c r="EY747" s="31"/>
      <c r="EZ747" s="31"/>
      <c r="FA747" s="31"/>
      <c r="FB747" s="31"/>
      <c r="FC747" s="31"/>
      <c r="FD747" s="31"/>
      <c r="FE747" s="31"/>
      <c r="FF747" s="31"/>
      <c r="FG747" s="31"/>
      <c r="FH747" s="31"/>
      <c r="FI747" s="31"/>
      <c r="FJ747" s="31"/>
      <c r="FK747" s="31"/>
      <c r="FL747" s="31"/>
      <c r="FM747" s="31"/>
      <c r="FN747" s="31"/>
      <c r="FO747" s="31"/>
      <c r="FP747" s="31"/>
      <c r="FQ747" s="31"/>
      <c r="FR747" s="31"/>
      <c r="FS747" s="31"/>
      <c r="FT747" s="31"/>
      <c r="FU747" s="31"/>
      <c r="FV747" s="31"/>
      <c r="FW747" s="31"/>
      <c r="FX747" s="31"/>
      <c r="FY747" s="31"/>
      <c r="FZ747" s="31"/>
      <c r="GA747" s="31"/>
      <c r="GB747" s="31"/>
      <c r="GC747" s="31"/>
      <c r="GD747" s="31"/>
      <c r="GE747" s="31"/>
      <c r="GF747" s="31"/>
      <c r="GG747" s="31"/>
      <c r="GH747" s="31"/>
      <c r="GI747" s="31"/>
      <c r="GJ747" s="31"/>
      <c r="GK747" s="31"/>
      <c r="GL747" s="31"/>
      <c r="GM747" s="31"/>
      <c r="GN747" s="31"/>
      <c r="GO747" s="31"/>
      <c r="GP747" s="31"/>
      <c r="GQ747" s="31"/>
      <c r="GR747" s="31"/>
      <c r="GS747" s="31"/>
      <c r="GT747" s="31"/>
      <c r="GU747" s="31"/>
      <c r="GV747" s="31"/>
      <c r="GW747" s="31"/>
      <c r="GX747" s="31"/>
      <c r="GY747" s="31"/>
      <c r="GZ747" s="31"/>
      <c r="HA747" s="31"/>
      <c r="HB747" s="31"/>
      <c r="HC747" s="31"/>
      <c r="HD747" s="31"/>
      <c r="HE747" s="31"/>
      <c r="HF747" s="31"/>
      <c r="HG747" s="31"/>
      <c r="HH747" s="31"/>
      <c r="HI747" s="31"/>
      <c r="HJ747" s="31"/>
      <c r="HK747" s="31"/>
      <c r="HL747" s="31"/>
      <c r="HM747" s="31"/>
      <c r="HN747" s="31"/>
      <c r="HO747" s="31"/>
      <c r="HP747" s="31"/>
      <c r="HQ747" s="31"/>
      <c r="HR747" s="31"/>
      <c r="HS747" s="31"/>
      <c r="HT747" s="31"/>
      <c r="HU747" s="31"/>
      <c r="HV747" s="31"/>
      <c r="HW747" s="31"/>
      <c r="HX747" s="31"/>
      <c r="HY747" s="31"/>
      <c r="HZ747" s="31"/>
      <c r="IA747" s="31"/>
      <c r="IB747" s="31"/>
      <c r="IC747" s="31"/>
      <c r="ID747" s="31"/>
      <c r="IE747" s="31"/>
      <c r="IF747" s="31"/>
      <c r="IG747" s="31"/>
      <c r="XFD747" s="121"/>
    </row>
    <row r="748" spans="1:241 16384:16384" ht="49.8" hidden="1" customHeight="1" x14ac:dyDescent="0.25">
      <c r="A748" s="67">
        <f t="shared" si="15"/>
        <v>745</v>
      </c>
      <c r="B748" s="31" t="e">
        <f>VLOOKUP(R748,Háttér!B$9:G$20,6,0)</f>
        <v>#N/A</v>
      </c>
      <c r="C748" s="38"/>
      <c r="D748" s="32"/>
      <c r="E748" s="65"/>
      <c r="F748" s="33"/>
      <c r="G748" s="108"/>
      <c r="H748" s="69"/>
      <c r="I748" s="34"/>
      <c r="J748" s="34"/>
      <c r="K748" s="35"/>
      <c r="L748" s="35"/>
      <c r="M748" s="39"/>
      <c r="N748" s="52"/>
      <c r="O748" s="36"/>
      <c r="P748" s="31"/>
      <c r="Q748" s="55"/>
      <c r="R748" s="56"/>
      <c r="S748" s="56"/>
      <c r="T748" s="56"/>
      <c r="U748" s="57"/>
      <c r="V748" s="56"/>
      <c r="W748" s="56"/>
      <c r="X748" s="56"/>
      <c r="Y748" s="56"/>
      <c r="Z748" s="56"/>
      <c r="AA748" s="57"/>
      <c r="AB748" s="56"/>
      <c r="AC748" s="64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31"/>
      <c r="AW748" s="31"/>
      <c r="AX748" s="31"/>
      <c r="AY748" s="31"/>
      <c r="AZ748" s="31"/>
      <c r="BA748" s="31"/>
      <c r="BB748" s="31"/>
      <c r="BC748" s="31"/>
      <c r="BD748" s="31"/>
      <c r="BE748" s="31"/>
      <c r="BF748" s="31"/>
      <c r="BG748" s="31"/>
      <c r="BH748" s="31"/>
      <c r="BI748" s="31"/>
      <c r="BJ748" s="31"/>
      <c r="BK748" s="31"/>
      <c r="BL748" s="31"/>
      <c r="BM748" s="31"/>
      <c r="BN748" s="31"/>
      <c r="BO748" s="31"/>
      <c r="BP748" s="31"/>
      <c r="BQ748" s="31"/>
      <c r="BR748" s="31"/>
      <c r="BS748" s="31"/>
      <c r="BT748" s="31"/>
      <c r="BU748" s="31"/>
      <c r="BV748" s="31"/>
      <c r="BW748" s="31"/>
      <c r="BX748" s="31"/>
      <c r="BY748" s="31"/>
      <c r="BZ748" s="31"/>
      <c r="CA748" s="31"/>
      <c r="CB748" s="31"/>
      <c r="CC748" s="31"/>
      <c r="CD748" s="31"/>
      <c r="CE748" s="31"/>
      <c r="CF748" s="31"/>
      <c r="CG748" s="31"/>
      <c r="CH748" s="31"/>
      <c r="CI748" s="31"/>
      <c r="CJ748" s="31"/>
      <c r="CK748" s="31"/>
      <c r="CL748" s="31"/>
      <c r="CM748" s="31"/>
      <c r="CN748" s="31"/>
      <c r="CO748" s="31"/>
      <c r="CP748" s="31"/>
      <c r="CQ748" s="31"/>
      <c r="CR748" s="31"/>
      <c r="CS748" s="31"/>
      <c r="CT748" s="31"/>
      <c r="CU748" s="31"/>
      <c r="CV748" s="31"/>
      <c r="CW748" s="31"/>
      <c r="CX748" s="31"/>
      <c r="CY748" s="31"/>
      <c r="CZ748" s="31"/>
      <c r="DA748" s="31"/>
      <c r="DB748" s="31"/>
      <c r="DC748" s="31"/>
      <c r="DD748" s="31"/>
      <c r="DE748" s="31"/>
      <c r="DF748" s="31"/>
      <c r="DG748" s="31"/>
      <c r="DH748" s="31"/>
      <c r="DI748" s="31"/>
      <c r="DJ748" s="31"/>
      <c r="DK748" s="31"/>
      <c r="DL748" s="31"/>
      <c r="DM748" s="31"/>
      <c r="DN748" s="31"/>
      <c r="DO748" s="31"/>
      <c r="DP748" s="31"/>
      <c r="DQ748" s="31"/>
      <c r="DR748" s="31"/>
      <c r="DS748" s="31"/>
      <c r="DT748" s="31"/>
      <c r="DU748" s="31"/>
      <c r="DV748" s="31"/>
      <c r="DW748" s="31"/>
      <c r="DX748" s="31"/>
      <c r="DY748" s="31"/>
      <c r="DZ748" s="31"/>
      <c r="EA748" s="31"/>
      <c r="EB748" s="31"/>
      <c r="EC748" s="31"/>
      <c r="ED748" s="31"/>
      <c r="EE748" s="31"/>
      <c r="EF748" s="31"/>
      <c r="EG748" s="31"/>
      <c r="EH748" s="31"/>
      <c r="EI748" s="31"/>
      <c r="EJ748" s="31"/>
      <c r="EK748" s="31"/>
      <c r="EL748" s="31"/>
      <c r="EM748" s="31"/>
      <c r="EN748" s="31"/>
      <c r="EO748" s="31"/>
      <c r="EP748" s="31"/>
      <c r="EQ748" s="31"/>
      <c r="ER748" s="31"/>
      <c r="ES748" s="31"/>
      <c r="ET748" s="31"/>
      <c r="EU748" s="31"/>
      <c r="EV748" s="31"/>
      <c r="EW748" s="31"/>
      <c r="EX748" s="31"/>
      <c r="EY748" s="31"/>
      <c r="EZ748" s="31"/>
      <c r="FA748" s="31"/>
      <c r="FB748" s="31"/>
      <c r="FC748" s="31"/>
      <c r="FD748" s="31"/>
      <c r="FE748" s="31"/>
      <c r="FF748" s="31"/>
      <c r="FG748" s="31"/>
      <c r="FH748" s="31"/>
      <c r="FI748" s="31"/>
      <c r="FJ748" s="31"/>
      <c r="FK748" s="31"/>
      <c r="FL748" s="31"/>
      <c r="FM748" s="31"/>
      <c r="FN748" s="31"/>
      <c r="FO748" s="31"/>
      <c r="FP748" s="31"/>
      <c r="FQ748" s="31"/>
      <c r="FR748" s="31"/>
      <c r="FS748" s="31"/>
      <c r="FT748" s="31"/>
      <c r="FU748" s="31"/>
      <c r="FV748" s="31"/>
      <c r="FW748" s="31"/>
      <c r="FX748" s="31"/>
      <c r="FY748" s="31"/>
      <c r="FZ748" s="31"/>
      <c r="GA748" s="31"/>
      <c r="GB748" s="31"/>
      <c r="GC748" s="31"/>
      <c r="GD748" s="31"/>
      <c r="GE748" s="31"/>
      <c r="GF748" s="31"/>
      <c r="GG748" s="31"/>
      <c r="GH748" s="31"/>
      <c r="GI748" s="31"/>
      <c r="GJ748" s="31"/>
      <c r="GK748" s="31"/>
      <c r="GL748" s="31"/>
      <c r="GM748" s="31"/>
      <c r="GN748" s="31"/>
      <c r="GO748" s="31"/>
      <c r="GP748" s="31"/>
      <c r="GQ748" s="31"/>
      <c r="GR748" s="31"/>
      <c r="GS748" s="31"/>
      <c r="GT748" s="31"/>
      <c r="GU748" s="31"/>
      <c r="GV748" s="31"/>
      <c r="GW748" s="31"/>
      <c r="GX748" s="31"/>
      <c r="GY748" s="31"/>
      <c r="GZ748" s="31"/>
      <c r="HA748" s="31"/>
      <c r="HB748" s="31"/>
      <c r="HC748" s="31"/>
      <c r="HD748" s="31"/>
      <c r="HE748" s="31"/>
      <c r="HF748" s="31"/>
      <c r="HG748" s="31"/>
      <c r="HH748" s="31"/>
      <c r="HI748" s="31"/>
      <c r="HJ748" s="31"/>
      <c r="HK748" s="31"/>
      <c r="HL748" s="31"/>
      <c r="HM748" s="31"/>
      <c r="HN748" s="31"/>
      <c r="HO748" s="31"/>
      <c r="HP748" s="31"/>
      <c r="HQ748" s="31"/>
      <c r="HR748" s="31"/>
      <c r="HS748" s="31"/>
      <c r="HT748" s="31"/>
      <c r="HU748" s="31"/>
      <c r="HV748" s="31"/>
      <c r="HW748" s="31"/>
      <c r="HX748" s="31"/>
      <c r="HY748" s="31"/>
      <c r="HZ748" s="31"/>
      <c r="IA748" s="31"/>
      <c r="IB748" s="31"/>
      <c r="IC748" s="31"/>
      <c r="ID748" s="31"/>
      <c r="IE748" s="31"/>
      <c r="IF748" s="31"/>
      <c r="IG748" s="31"/>
      <c r="XFD748" s="121"/>
    </row>
    <row r="749" spans="1:241 16384:16384" ht="49.8" hidden="1" customHeight="1" x14ac:dyDescent="0.25">
      <c r="A749" s="67">
        <f t="shared" si="15"/>
        <v>746</v>
      </c>
      <c r="B749" s="31" t="e">
        <f>VLOOKUP(R749,Háttér!B$9:G$20,6,0)</f>
        <v>#N/A</v>
      </c>
      <c r="C749" s="38"/>
      <c r="D749" s="32"/>
      <c r="E749" s="65"/>
      <c r="F749" s="33"/>
      <c r="G749" s="108"/>
      <c r="H749" s="69"/>
      <c r="I749" s="34"/>
      <c r="J749" s="34"/>
      <c r="K749" s="35"/>
      <c r="L749" s="35"/>
      <c r="M749" s="39"/>
      <c r="N749" s="52"/>
      <c r="O749" s="36"/>
      <c r="P749" s="31"/>
      <c r="Q749" s="55"/>
      <c r="R749" s="56"/>
      <c r="S749" s="56"/>
      <c r="T749" s="56"/>
      <c r="U749" s="57"/>
      <c r="V749" s="56"/>
      <c r="W749" s="56"/>
      <c r="X749" s="56"/>
      <c r="Y749" s="56"/>
      <c r="Z749" s="56"/>
      <c r="AA749" s="57"/>
      <c r="AB749" s="56"/>
      <c r="AC749" s="64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31"/>
      <c r="AW749" s="31"/>
      <c r="AX749" s="31"/>
      <c r="AY749" s="31"/>
      <c r="AZ749" s="31"/>
      <c r="BA749" s="31"/>
      <c r="BB749" s="31"/>
      <c r="BC749" s="31"/>
      <c r="BD749" s="31"/>
      <c r="BE749" s="31"/>
      <c r="BF749" s="31"/>
      <c r="BG749" s="31"/>
      <c r="BH749" s="31"/>
      <c r="BI749" s="31"/>
      <c r="BJ749" s="31"/>
      <c r="BK749" s="31"/>
      <c r="BL749" s="31"/>
      <c r="BM749" s="31"/>
      <c r="BN749" s="31"/>
      <c r="BO749" s="31"/>
      <c r="BP749" s="31"/>
      <c r="BQ749" s="31"/>
      <c r="BR749" s="31"/>
      <c r="BS749" s="31"/>
      <c r="BT749" s="31"/>
      <c r="BU749" s="31"/>
      <c r="BV749" s="31"/>
      <c r="BW749" s="31"/>
      <c r="BX749" s="31"/>
      <c r="BY749" s="31"/>
      <c r="BZ749" s="31"/>
      <c r="CA749" s="31"/>
      <c r="CB749" s="31"/>
      <c r="CC749" s="31"/>
      <c r="CD749" s="31"/>
      <c r="CE749" s="31"/>
      <c r="CF749" s="31"/>
      <c r="CG749" s="31"/>
      <c r="CH749" s="31"/>
      <c r="CI749" s="31"/>
      <c r="CJ749" s="31"/>
      <c r="CK749" s="31"/>
      <c r="CL749" s="31"/>
      <c r="CM749" s="31"/>
      <c r="CN749" s="31"/>
      <c r="CO749" s="31"/>
      <c r="CP749" s="31"/>
      <c r="CQ749" s="31"/>
      <c r="CR749" s="31"/>
      <c r="CS749" s="31"/>
      <c r="CT749" s="31"/>
      <c r="CU749" s="31"/>
      <c r="CV749" s="31"/>
      <c r="CW749" s="31"/>
      <c r="CX749" s="31"/>
      <c r="CY749" s="31"/>
      <c r="CZ749" s="31"/>
      <c r="DA749" s="31"/>
      <c r="DB749" s="31"/>
      <c r="DC749" s="31"/>
      <c r="DD749" s="31"/>
      <c r="DE749" s="31"/>
      <c r="DF749" s="31"/>
      <c r="DG749" s="31"/>
      <c r="DH749" s="31"/>
      <c r="DI749" s="31"/>
      <c r="DJ749" s="31"/>
      <c r="DK749" s="31"/>
      <c r="DL749" s="31"/>
      <c r="DM749" s="31"/>
      <c r="DN749" s="31"/>
      <c r="DO749" s="31"/>
      <c r="DP749" s="31"/>
      <c r="DQ749" s="31"/>
      <c r="DR749" s="31"/>
      <c r="DS749" s="31"/>
      <c r="DT749" s="31"/>
      <c r="DU749" s="31"/>
      <c r="DV749" s="31"/>
      <c r="DW749" s="31"/>
      <c r="DX749" s="31"/>
      <c r="DY749" s="31"/>
      <c r="DZ749" s="31"/>
      <c r="EA749" s="31"/>
      <c r="EB749" s="31"/>
      <c r="EC749" s="31"/>
      <c r="ED749" s="31"/>
      <c r="EE749" s="31"/>
      <c r="EF749" s="31"/>
      <c r="EG749" s="31"/>
      <c r="EH749" s="31"/>
      <c r="EI749" s="31"/>
      <c r="EJ749" s="31"/>
      <c r="EK749" s="31"/>
      <c r="EL749" s="31"/>
      <c r="EM749" s="31"/>
      <c r="EN749" s="31"/>
      <c r="EO749" s="31"/>
      <c r="EP749" s="31"/>
      <c r="EQ749" s="31"/>
      <c r="ER749" s="31"/>
      <c r="ES749" s="31"/>
      <c r="ET749" s="31"/>
      <c r="EU749" s="31"/>
      <c r="EV749" s="31"/>
      <c r="EW749" s="31"/>
      <c r="EX749" s="31"/>
      <c r="EY749" s="31"/>
      <c r="EZ749" s="31"/>
      <c r="FA749" s="31"/>
      <c r="FB749" s="31"/>
      <c r="FC749" s="31"/>
      <c r="FD749" s="31"/>
      <c r="FE749" s="31"/>
      <c r="FF749" s="31"/>
      <c r="FG749" s="31"/>
      <c r="FH749" s="31"/>
      <c r="FI749" s="31"/>
      <c r="FJ749" s="31"/>
      <c r="FK749" s="31"/>
      <c r="FL749" s="31"/>
      <c r="FM749" s="31"/>
      <c r="FN749" s="31"/>
      <c r="FO749" s="31"/>
      <c r="FP749" s="31"/>
      <c r="FQ749" s="31"/>
      <c r="FR749" s="31"/>
      <c r="FS749" s="31"/>
      <c r="FT749" s="31"/>
      <c r="FU749" s="31"/>
      <c r="FV749" s="31"/>
      <c r="FW749" s="31"/>
      <c r="FX749" s="31"/>
      <c r="FY749" s="31"/>
      <c r="FZ749" s="31"/>
      <c r="GA749" s="31"/>
      <c r="GB749" s="31"/>
      <c r="GC749" s="31"/>
      <c r="GD749" s="31"/>
      <c r="GE749" s="31"/>
      <c r="GF749" s="31"/>
      <c r="GG749" s="31"/>
      <c r="GH749" s="31"/>
      <c r="GI749" s="31"/>
      <c r="GJ749" s="31"/>
      <c r="GK749" s="31"/>
      <c r="GL749" s="31"/>
      <c r="GM749" s="31"/>
      <c r="GN749" s="31"/>
      <c r="GO749" s="31"/>
      <c r="GP749" s="31"/>
      <c r="GQ749" s="31"/>
      <c r="GR749" s="31"/>
      <c r="GS749" s="31"/>
      <c r="GT749" s="31"/>
      <c r="GU749" s="31"/>
      <c r="GV749" s="31"/>
      <c r="GW749" s="31"/>
      <c r="GX749" s="31"/>
      <c r="GY749" s="31"/>
      <c r="GZ749" s="31"/>
      <c r="HA749" s="31"/>
      <c r="HB749" s="31"/>
      <c r="HC749" s="31"/>
      <c r="HD749" s="31"/>
      <c r="HE749" s="31"/>
      <c r="HF749" s="31"/>
      <c r="HG749" s="31"/>
      <c r="HH749" s="31"/>
      <c r="HI749" s="31"/>
      <c r="HJ749" s="31"/>
      <c r="HK749" s="31"/>
      <c r="HL749" s="31"/>
      <c r="HM749" s="31"/>
      <c r="HN749" s="31"/>
      <c r="HO749" s="31"/>
      <c r="HP749" s="31"/>
      <c r="HQ749" s="31"/>
      <c r="HR749" s="31"/>
      <c r="HS749" s="31"/>
      <c r="HT749" s="31"/>
      <c r="HU749" s="31"/>
      <c r="HV749" s="31"/>
      <c r="HW749" s="31"/>
      <c r="HX749" s="31"/>
      <c r="HY749" s="31"/>
      <c r="HZ749" s="31"/>
      <c r="IA749" s="31"/>
      <c r="IB749" s="31"/>
      <c r="IC749" s="31"/>
      <c r="ID749" s="31"/>
      <c r="IE749" s="31"/>
      <c r="IF749" s="31"/>
      <c r="IG749" s="31"/>
      <c r="XFD749" s="121"/>
    </row>
    <row r="750" spans="1:241 16384:16384" ht="49.8" hidden="1" customHeight="1" x14ac:dyDescent="0.25">
      <c r="A750" s="67">
        <f t="shared" si="15"/>
        <v>747</v>
      </c>
      <c r="B750" s="31" t="e">
        <f>VLOOKUP(R750,Háttér!B$9:G$20,6,0)</f>
        <v>#N/A</v>
      </c>
      <c r="C750" s="38"/>
      <c r="D750" s="32"/>
      <c r="E750" s="65"/>
      <c r="F750" s="33"/>
      <c r="G750" s="108"/>
      <c r="H750" s="69"/>
      <c r="I750" s="34"/>
      <c r="J750" s="34"/>
      <c r="K750" s="35"/>
      <c r="L750" s="35"/>
      <c r="M750" s="39"/>
      <c r="N750" s="52"/>
      <c r="O750" s="36"/>
      <c r="P750" s="31"/>
      <c r="Q750" s="55"/>
      <c r="R750" s="56"/>
      <c r="S750" s="56"/>
      <c r="T750" s="56"/>
      <c r="U750" s="57"/>
      <c r="V750" s="56"/>
      <c r="W750" s="56"/>
      <c r="X750" s="56"/>
      <c r="Y750" s="56"/>
      <c r="Z750" s="56"/>
      <c r="AA750" s="57"/>
      <c r="AB750" s="56"/>
      <c r="AC750" s="64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31"/>
      <c r="AW750" s="31"/>
      <c r="AX750" s="31"/>
      <c r="AY750" s="31"/>
      <c r="AZ750" s="31"/>
      <c r="BA750" s="31"/>
      <c r="BB750" s="31"/>
      <c r="BC750" s="31"/>
      <c r="BD750" s="31"/>
      <c r="BE750" s="31"/>
      <c r="BF750" s="31"/>
      <c r="BG750" s="31"/>
      <c r="BH750" s="31"/>
      <c r="BI750" s="31"/>
      <c r="BJ750" s="31"/>
      <c r="BK750" s="31"/>
      <c r="BL750" s="31"/>
      <c r="BM750" s="31"/>
      <c r="BN750" s="31"/>
      <c r="BO750" s="31"/>
      <c r="BP750" s="31"/>
      <c r="BQ750" s="31"/>
      <c r="BR750" s="31"/>
      <c r="BS750" s="31"/>
      <c r="BT750" s="31"/>
      <c r="BU750" s="31"/>
      <c r="BV750" s="31"/>
      <c r="BW750" s="31"/>
      <c r="BX750" s="31"/>
      <c r="BY750" s="31"/>
      <c r="BZ750" s="31"/>
      <c r="CA750" s="31"/>
      <c r="CB750" s="31"/>
      <c r="CC750" s="31"/>
      <c r="CD750" s="31"/>
      <c r="CE750" s="31"/>
      <c r="CF750" s="31"/>
      <c r="CG750" s="31"/>
      <c r="CH750" s="31"/>
      <c r="CI750" s="31"/>
      <c r="CJ750" s="31"/>
      <c r="CK750" s="31"/>
      <c r="CL750" s="31"/>
      <c r="CM750" s="31"/>
      <c r="CN750" s="31"/>
      <c r="CO750" s="31"/>
      <c r="CP750" s="31"/>
      <c r="CQ750" s="31"/>
      <c r="CR750" s="31"/>
      <c r="CS750" s="31"/>
      <c r="CT750" s="31"/>
      <c r="CU750" s="31"/>
      <c r="CV750" s="31"/>
      <c r="CW750" s="31"/>
      <c r="CX750" s="31"/>
      <c r="CY750" s="31"/>
      <c r="CZ750" s="31"/>
      <c r="DA750" s="31"/>
      <c r="DB750" s="31"/>
      <c r="DC750" s="31"/>
      <c r="DD750" s="31"/>
      <c r="DE750" s="31"/>
      <c r="DF750" s="31"/>
      <c r="DG750" s="31"/>
      <c r="DH750" s="31"/>
      <c r="DI750" s="31"/>
      <c r="DJ750" s="31"/>
      <c r="DK750" s="31"/>
      <c r="DL750" s="31"/>
      <c r="DM750" s="31"/>
      <c r="DN750" s="31"/>
      <c r="DO750" s="31"/>
      <c r="DP750" s="31"/>
      <c r="DQ750" s="31"/>
      <c r="DR750" s="31"/>
      <c r="DS750" s="31"/>
      <c r="DT750" s="31"/>
      <c r="DU750" s="31"/>
      <c r="DV750" s="31"/>
      <c r="DW750" s="31"/>
      <c r="DX750" s="31"/>
      <c r="DY750" s="31"/>
      <c r="DZ750" s="31"/>
      <c r="EA750" s="31"/>
      <c r="EB750" s="31"/>
      <c r="EC750" s="31"/>
      <c r="ED750" s="31"/>
      <c r="EE750" s="31"/>
      <c r="EF750" s="31"/>
      <c r="EG750" s="31"/>
      <c r="EH750" s="31"/>
      <c r="EI750" s="31"/>
      <c r="EJ750" s="31"/>
      <c r="EK750" s="31"/>
      <c r="EL750" s="31"/>
      <c r="EM750" s="31"/>
      <c r="EN750" s="31"/>
      <c r="EO750" s="31"/>
      <c r="EP750" s="31"/>
      <c r="EQ750" s="31"/>
      <c r="ER750" s="31"/>
      <c r="ES750" s="31"/>
      <c r="ET750" s="31"/>
      <c r="EU750" s="31"/>
      <c r="EV750" s="31"/>
      <c r="EW750" s="31"/>
      <c r="EX750" s="31"/>
      <c r="EY750" s="31"/>
      <c r="EZ750" s="31"/>
      <c r="FA750" s="31"/>
      <c r="FB750" s="31"/>
      <c r="FC750" s="31"/>
      <c r="FD750" s="31"/>
      <c r="FE750" s="31"/>
      <c r="FF750" s="31"/>
      <c r="FG750" s="31"/>
      <c r="FH750" s="31"/>
      <c r="FI750" s="31"/>
      <c r="FJ750" s="31"/>
      <c r="FK750" s="31"/>
      <c r="FL750" s="31"/>
      <c r="FM750" s="31"/>
      <c r="FN750" s="31"/>
      <c r="FO750" s="31"/>
      <c r="FP750" s="31"/>
      <c r="FQ750" s="31"/>
      <c r="FR750" s="31"/>
      <c r="FS750" s="31"/>
      <c r="FT750" s="31"/>
      <c r="FU750" s="31"/>
      <c r="FV750" s="31"/>
      <c r="FW750" s="31"/>
      <c r="FX750" s="31"/>
      <c r="FY750" s="31"/>
      <c r="FZ750" s="31"/>
      <c r="GA750" s="31"/>
      <c r="GB750" s="31"/>
      <c r="GC750" s="31"/>
      <c r="GD750" s="31"/>
      <c r="GE750" s="31"/>
      <c r="GF750" s="31"/>
      <c r="GG750" s="31"/>
      <c r="GH750" s="31"/>
      <c r="GI750" s="31"/>
      <c r="GJ750" s="31"/>
      <c r="GK750" s="31"/>
      <c r="GL750" s="31"/>
      <c r="GM750" s="31"/>
      <c r="GN750" s="31"/>
      <c r="GO750" s="31"/>
      <c r="GP750" s="31"/>
      <c r="GQ750" s="31"/>
      <c r="GR750" s="31"/>
      <c r="GS750" s="31"/>
      <c r="GT750" s="31"/>
      <c r="GU750" s="31"/>
      <c r="GV750" s="31"/>
      <c r="GW750" s="31"/>
      <c r="GX750" s="31"/>
      <c r="GY750" s="31"/>
      <c r="GZ750" s="31"/>
      <c r="HA750" s="31"/>
      <c r="HB750" s="31"/>
      <c r="HC750" s="31"/>
      <c r="HD750" s="31"/>
      <c r="HE750" s="31"/>
      <c r="HF750" s="31"/>
      <c r="HG750" s="31"/>
      <c r="HH750" s="31"/>
      <c r="HI750" s="31"/>
      <c r="HJ750" s="31"/>
      <c r="HK750" s="31"/>
      <c r="HL750" s="31"/>
      <c r="HM750" s="31"/>
      <c r="HN750" s="31"/>
      <c r="HO750" s="31"/>
      <c r="HP750" s="31"/>
      <c r="HQ750" s="31"/>
      <c r="HR750" s="31"/>
      <c r="HS750" s="31"/>
      <c r="HT750" s="31"/>
      <c r="HU750" s="31"/>
      <c r="HV750" s="31"/>
      <c r="HW750" s="31"/>
      <c r="HX750" s="31"/>
      <c r="HY750" s="31"/>
      <c r="HZ750" s="31"/>
      <c r="IA750" s="31"/>
      <c r="IB750" s="31"/>
      <c r="IC750" s="31"/>
      <c r="ID750" s="31"/>
      <c r="IE750" s="31"/>
      <c r="IF750" s="31"/>
      <c r="IG750" s="31"/>
      <c r="XFD750" s="121"/>
    </row>
    <row r="751" spans="1:241 16384:16384" ht="49.8" hidden="1" customHeight="1" x14ac:dyDescent="0.25">
      <c r="A751" s="67">
        <f t="shared" si="15"/>
        <v>748</v>
      </c>
      <c r="B751" s="31" t="e">
        <f>VLOOKUP(R751,Háttér!B$9:G$20,6,0)</f>
        <v>#N/A</v>
      </c>
      <c r="C751" s="38"/>
      <c r="D751" s="32"/>
      <c r="E751" s="65"/>
      <c r="F751" s="33"/>
      <c r="G751" s="108"/>
      <c r="H751" s="69"/>
      <c r="I751" s="34"/>
      <c r="J751" s="34"/>
      <c r="K751" s="35"/>
      <c r="L751" s="35"/>
      <c r="M751" s="39"/>
      <c r="N751" s="52"/>
      <c r="O751" s="36"/>
      <c r="P751" s="31"/>
      <c r="Q751" s="55"/>
      <c r="R751" s="56"/>
      <c r="S751" s="56"/>
      <c r="T751" s="56"/>
      <c r="U751" s="57"/>
      <c r="V751" s="56"/>
      <c r="W751" s="56"/>
      <c r="X751" s="56"/>
      <c r="Y751" s="56"/>
      <c r="Z751" s="56"/>
      <c r="AA751" s="57"/>
      <c r="AB751" s="56"/>
      <c r="AC751" s="64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31"/>
      <c r="AW751" s="31"/>
      <c r="AX751" s="31"/>
      <c r="AY751" s="31"/>
      <c r="AZ751" s="31"/>
      <c r="BA751" s="31"/>
      <c r="BB751" s="31"/>
      <c r="BC751" s="31"/>
      <c r="BD751" s="31"/>
      <c r="BE751" s="31"/>
      <c r="BF751" s="31"/>
      <c r="BG751" s="31"/>
      <c r="BH751" s="31"/>
      <c r="BI751" s="31"/>
      <c r="BJ751" s="31"/>
      <c r="BK751" s="31"/>
      <c r="BL751" s="31"/>
      <c r="BM751" s="31"/>
      <c r="BN751" s="31"/>
      <c r="BO751" s="31"/>
      <c r="BP751" s="31"/>
      <c r="BQ751" s="31"/>
      <c r="BR751" s="31"/>
      <c r="BS751" s="31"/>
      <c r="BT751" s="31"/>
      <c r="BU751" s="31"/>
      <c r="BV751" s="31"/>
      <c r="BW751" s="31"/>
      <c r="BX751" s="31"/>
      <c r="BY751" s="31"/>
      <c r="BZ751" s="31"/>
      <c r="CA751" s="31"/>
      <c r="CB751" s="31"/>
      <c r="CC751" s="31"/>
      <c r="CD751" s="31"/>
      <c r="CE751" s="31"/>
      <c r="CF751" s="31"/>
      <c r="CG751" s="31"/>
      <c r="CH751" s="31"/>
      <c r="CI751" s="31"/>
      <c r="CJ751" s="31"/>
      <c r="CK751" s="31"/>
      <c r="CL751" s="31"/>
      <c r="CM751" s="31"/>
      <c r="CN751" s="31"/>
      <c r="CO751" s="31"/>
      <c r="CP751" s="31"/>
      <c r="CQ751" s="31"/>
      <c r="CR751" s="31"/>
      <c r="CS751" s="31"/>
      <c r="CT751" s="31"/>
      <c r="CU751" s="31"/>
      <c r="CV751" s="31"/>
      <c r="CW751" s="31"/>
      <c r="CX751" s="31"/>
      <c r="CY751" s="31"/>
      <c r="CZ751" s="31"/>
      <c r="DA751" s="31"/>
      <c r="DB751" s="31"/>
      <c r="DC751" s="31"/>
      <c r="DD751" s="31"/>
      <c r="DE751" s="31"/>
      <c r="DF751" s="31"/>
      <c r="DG751" s="31"/>
      <c r="DH751" s="31"/>
      <c r="DI751" s="31"/>
      <c r="DJ751" s="31"/>
      <c r="DK751" s="31"/>
      <c r="DL751" s="31"/>
      <c r="DM751" s="31"/>
      <c r="DN751" s="31"/>
      <c r="DO751" s="31"/>
      <c r="DP751" s="31"/>
      <c r="DQ751" s="31"/>
      <c r="DR751" s="31"/>
      <c r="DS751" s="31"/>
      <c r="DT751" s="31"/>
      <c r="DU751" s="31"/>
      <c r="DV751" s="31"/>
      <c r="DW751" s="31"/>
      <c r="DX751" s="31"/>
      <c r="DY751" s="31"/>
      <c r="DZ751" s="31"/>
      <c r="EA751" s="31"/>
      <c r="EB751" s="31"/>
      <c r="EC751" s="31"/>
      <c r="ED751" s="31"/>
      <c r="EE751" s="31"/>
      <c r="EF751" s="31"/>
      <c r="EG751" s="31"/>
      <c r="EH751" s="31"/>
      <c r="EI751" s="31"/>
      <c r="EJ751" s="31"/>
      <c r="EK751" s="31"/>
      <c r="EL751" s="31"/>
      <c r="EM751" s="31"/>
      <c r="EN751" s="31"/>
      <c r="EO751" s="31"/>
      <c r="EP751" s="31"/>
      <c r="EQ751" s="31"/>
      <c r="ER751" s="31"/>
      <c r="ES751" s="31"/>
      <c r="ET751" s="31"/>
      <c r="EU751" s="31"/>
      <c r="EV751" s="31"/>
      <c r="EW751" s="31"/>
      <c r="EX751" s="31"/>
      <c r="EY751" s="31"/>
      <c r="EZ751" s="31"/>
      <c r="FA751" s="31"/>
      <c r="FB751" s="31"/>
      <c r="FC751" s="31"/>
      <c r="FD751" s="31"/>
      <c r="FE751" s="31"/>
      <c r="FF751" s="31"/>
      <c r="FG751" s="31"/>
      <c r="FH751" s="31"/>
      <c r="FI751" s="31"/>
      <c r="FJ751" s="31"/>
      <c r="FK751" s="31"/>
      <c r="FL751" s="31"/>
      <c r="FM751" s="31"/>
      <c r="FN751" s="31"/>
      <c r="FO751" s="31"/>
      <c r="FP751" s="31"/>
      <c r="FQ751" s="31"/>
      <c r="FR751" s="31"/>
      <c r="FS751" s="31"/>
      <c r="FT751" s="31"/>
      <c r="FU751" s="31"/>
      <c r="FV751" s="31"/>
      <c r="FW751" s="31"/>
      <c r="FX751" s="31"/>
      <c r="FY751" s="31"/>
      <c r="FZ751" s="31"/>
      <c r="GA751" s="31"/>
      <c r="GB751" s="31"/>
      <c r="GC751" s="31"/>
      <c r="GD751" s="31"/>
      <c r="GE751" s="31"/>
      <c r="GF751" s="31"/>
      <c r="GG751" s="31"/>
      <c r="GH751" s="31"/>
      <c r="GI751" s="31"/>
      <c r="GJ751" s="31"/>
      <c r="GK751" s="31"/>
      <c r="GL751" s="31"/>
      <c r="GM751" s="31"/>
      <c r="GN751" s="31"/>
      <c r="GO751" s="31"/>
      <c r="GP751" s="31"/>
      <c r="GQ751" s="31"/>
      <c r="GR751" s="31"/>
      <c r="GS751" s="31"/>
      <c r="GT751" s="31"/>
      <c r="GU751" s="31"/>
      <c r="GV751" s="31"/>
      <c r="GW751" s="31"/>
      <c r="GX751" s="31"/>
      <c r="GY751" s="31"/>
      <c r="GZ751" s="31"/>
      <c r="HA751" s="31"/>
      <c r="HB751" s="31"/>
      <c r="HC751" s="31"/>
      <c r="HD751" s="31"/>
      <c r="HE751" s="31"/>
      <c r="HF751" s="31"/>
      <c r="HG751" s="31"/>
      <c r="HH751" s="31"/>
      <c r="HI751" s="31"/>
      <c r="HJ751" s="31"/>
      <c r="HK751" s="31"/>
      <c r="HL751" s="31"/>
      <c r="HM751" s="31"/>
      <c r="HN751" s="31"/>
      <c r="HO751" s="31"/>
      <c r="HP751" s="31"/>
      <c r="HQ751" s="31"/>
      <c r="HR751" s="31"/>
      <c r="HS751" s="31"/>
      <c r="HT751" s="31"/>
      <c r="HU751" s="31"/>
      <c r="HV751" s="31"/>
      <c r="HW751" s="31"/>
      <c r="HX751" s="31"/>
      <c r="HY751" s="31"/>
      <c r="HZ751" s="31"/>
      <c r="IA751" s="31"/>
      <c r="IB751" s="31"/>
      <c r="IC751" s="31"/>
      <c r="ID751" s="31"/>
      <c r="IE751" s="31"/>
      <c r="IF751" s="31"/>
      <c r="IG751" s="31"/>
      <c r="XFD751" s="121"/>
    </row>
    <row r="752" spans="1:241 16384:16384" ht="49.8" hidden="1" customHeight="1" x14ac:dyDescent="0.25">
      <c r="A752" s="67">
        <f t="shared" si="15"/>
        <v>749</v>
      </c>
      <c r="B752" s="31" t="e">
        <f>VLOOKUP(R752,Háttér!B$9:G$20,6,0)</f>
        <v>#N/A</v>
      </c>
      <c r="C752" s="38"/>
      <c r="D752" s="32"/>
      <c r="E752" s="65"/>
      <c r="F752" s="33"/>
      <c r="G752" s="108"/>
      <c r="H752" s="69"/>
      <c r="I752" s="34"/>
      <c r="J752" s="34"/>
      <c r="K752" s="35"/>
      <c r="L752" s="35"/>
      <c r="M752" s="39"/>
      <c r="N752" s="52"/>
      <c r="O752" s="36"/>
      <c r="P752" s="31"/>
      <c r="Q752" s="55"/>
      <c r="R752" s="56"/>
      <c r="S752" s="56"/>
      <c r="T752" s="56"/>
      <c r="U752" s="57"/>
      <c r="V752" s="56"/>
      <c r="W752" s="56"/>
      <c r="X752" s="56"/>
      <c r="Y752" s="56"/>
      <c r="Z752" s="56"/>
      <c r="AA752" s="57"/>
      <c r="AB752" s="56"/>
      <c r="AC752" s="64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31"/>
      <c r="AW752" s="31"/>
      <c r="AX752" s="31"/>
      <c r="AY752" s="31"/>
      <c r="AZ752" s="31"/>
      <c r="BA752" s="31"/>
      <c r="BB752" s="31"/>
      <c r="BC752" s="31"/>
      <c r="BD752" s="31"/>
      <c r="BE752" s="31"/>
      <c r="BF752" s="31"/>
      <c r="BG752" s="31"/>
      <c r="BH752" s="31"/>
      <c r="BI752" s="31"/>
      <c r="BJ752" s="31"/>
      <c r="BK752" s="31"/>
      <c r="BL752" s="31"/>
      <c r="BM752" s="31"/>
      <c r="BN752" s="31"/>
      <c r="BO752" s="31"/>
      <c r="BP752" s="31"/>
      <c r="BQ752" s="31"/>
      <c r="BR752" s="31"/>
      <c r="BS752" s="31"/>
      <c r="BT752" s="31"/>
      <c r="BU752" s="31"/>
      <c r="BV752" s="31"/>
      <c r="BW752" s="31"/>
      <c r="BX752" s="31"/>
      <c r="BY752" s="31"/>
      <c r="BZ752" s="31"/>
      <c r="CA752" s="31"/>
      <c r="CB752" s="31"/>
      <c r="CC752" s="31"/>
      <c r="CD752" s="31"/>
      <c r="CE752" s="31"/>
      <c r="CF752" s="31"/>
      <c r="CG752" s="31"/>
      <c r="CH752" s="31"/>
      <c r="CI752" s="31"/>
      <c r="CJ752" s="31"/>
      <c r="CK752" s="31"/>
      <c r="CL752" s="31"/>
      <c r="CM752" s="31"/>
      <c r="CN752" s="31"/>
      <c r="CO752" s="31"/>
      <c r="CP752" s="31"/>
      <c r="CQ752" s="31"/>
      <c r="CR752" s="31"/>
      <c r="CS752" s="31"/>
      <c r="CT752" s="31"/>
      <c r="CU752" s="31"/>
      <c r="CV752" s="31"/>
      <c r="CW752" s="31"/>
      <c r="CX752" s="31"/>
      <c r="CY752" s="31"/>
      <c r="CZ752" s="31"/>
      <c r="DA752" s="31"/>
      <c r="DB752" s="31"/>
      <c r="DC752" s="31"/>
      <c r="DD752" s="31"/>
      <c r="DE752" s="31"/>
      <c r="DF752" s="31"/>
      <c r="DG752" s="31"/>
      <c r="DH752" s="31"/>
      <c r="DI752" s="31"/>
      <c r="DJ752" s="31"/>
      <c r="DK752" s="31"/>
      <c r="DL752" s="31"/>
      <c r="DM752" s="31"/>
      <c r="DN752" s="31"/>
      <c r="DO752" s="31"/>
      <c r="DP752" s="31"/>
      <c r="DQ752" s="31"/>
      <c r="DR752" s="31"/>
      <c r="DS752" s="31"/>
      <c r="DT752" s="31"/>
      <c r="DU752" s="31"/>
      <c r="DV752" s="31"/>
      <c r="DW752" s="31"/>
      <c r="DX752" s="31"/>
      <c r="DY752" s="31"/>
      <c r="DZ752" s="31"/>
      <c r="EA752" s="31"/>
      <c r="EB752" s="31"/>
      <c r="EC752" s="31"/>
      <c r="ED752" s="31"/>
      <c r="EE752" s="31"/>
      <c r="EF752" s="31"/>
      <c r="EG752" s="31"/>
      <c r="EH752" s="31"/>
      <c r="EI752" s="31"/>
      <c r="EJ752" s="31"/>
      <c r="EK752" s="31"/>
      <c r="EL752" s="31"/>
      <c r="EM752" s="31"/>
      <c r="EN752" s="31"/>
      <c r="EO752" s="31"/>
      <c r="EP752" s="31"/>
      <c r="EQ752" s="31"/>
      <c r="ER752" s="31"/>
      <c r="ES752" s="31"/>
      <c r="ET752" s="31"/>
      <c r="EU752" s="31"/>
      <c r="EV752" s="31"/>
      <c r="EW752" s="31"/>
      <c r="EX752" s="31"/>
      <c r="EY752" s="31"/>
      <c r="EZ752" s="31"/>
      <c r="FA752" s="31"/>
      <c r="FB752" s="31"/>
      <c r="FC752" s="31"/>
      <c r="FD752" s="31"/>
      <c r="FE752" s="31"/>
      <c r="FF752" s="31"/>
      <c r="FG752" s="31"/>
      <c r="FH752" s="31"/>
      <c r="FI752" s="31"/>
      <c r="FJ752" s="31"/>
      <c r="FK752" s="31"/>
      <c r="FL752" s="31"/>
      <c r="FM752" s="31"/>
      <c r="FN752" s="31"/>
      <c r="FO752" s="31"/>
      <c r="FP752" s="31"/>
      <c r="FQ752" s="31"/>
      <c r="FR752" s="31"/>
      <c r="FS752" s="31"/>
      <c r="FT752" s="31"/>
      <c r="FU752" s="31"/>
      <c r="FV752" s="31"/>
      <c r="FW752" s="31"/>
      <c r="FX752" s="31"/>
      <c r="FY752" s="31"/>
      <c r="FZ752" s="31"/>
      <c r="GA752" s="31"/>
      <c r="GB752" s="31"/>
      <c r="GC752" s="31"/>
      <c r="GD752" s="31"/>
      <c r="GE752" s="31"/>
      <c r="GF752" s="31"/>
      <c r="GG752" s="31"/>
      <c r="GH752" s="31"/>
      <c r="GI752" s="31"/>
      <c r="GJ752" s="31"/>
      <c r="GK752" s="31"/>
      <c r="GL752" s="31"/>
      <c r="GM752" s="31"/>
      <c r="GN752" s="31"/>
      <c r="GO752" s="31"/>
      <c r="GP752" s="31"/>
      <c r="GQ752" s="31"/>
      <c r="GR752" s="31"/>
      <c r="GS752" s="31"/>
      <c r="GT752" s="31"/>
      <c r="GU752" s="31"/>
      <c r="GV752" s="31"/>
      <c r="GW752" s="31"/>
      <c r="GX752" s="31"/>
      <c r="GY752" s="31"/>
      <c r="GZ752" s="31"/>
      <c r="HA752" s="31"/>
      <c r="HB752" s="31"/>
      <c r="HC752" s="31"/>
      <c r="HD752" s="31"/>
      <c r="HE752" s="31"/>
      <c r="HF752" s="31"/>
      <c r="HG752" s="31"/>
      <c r="HH752" s="31"/>
      <c r="HI752" s="31"/>
      <c r="HJ752" s="31"/>
      <c r="HK752" s="31"/>
      <c r="HL752" s="31"/>
      <c r="HM752" s="31"/>
      <c r="HN752" s="31"/>
      <c r="HO752" s="31"/>
      <c r="HP752" s="31"/>
      <c r="HQ752" s="31"/>
      <c r="HR752" s="31"/>
      <c r="HS752" s="31"/>
      <c r="HT752" s="31"/>
      <c r="HU752" s="31"/>
      <c r="HV752" s="31"/>
      <c r="HW752" s="31"/>
      <c r="HX752" s="31"/>
      <c r="HY752" s="31"/>
      <c r="HZ752" s="31"/>
      <c r="IA752" s="31"/>
      <c r="IB752" s="31"/>
      <c r="IC752" s="31"/>
      <c r="ID752" s="31"/>
      <c r="IE752" s="31"/>
      <c r="IF752" s="31"/>
      <c r="IG752" s="31"/>
      <c r="XFD752" s="121"/>
    </row>
    <row r="753" spans="1:241 16384:16384" ht="49.8" hidden="1" customHeight="1" x14ac:dyDescent="0.25">
      <c r="A753" s="67">
        <f t="shared" si="15"/>
        <v>750</v>
      </c>
      <c r="B753" s="31" t="e">
        <f>VLOOKUP(R753,Háttér!B$9:G$20,6,0)</f>
        <v>#N/A</v>
      </c>
      <c r="C753" s="38"/>
      <c r="D753" s="32"/>
      <c r="E753" s="65"/>
      <c r="F753" s="33"/>
      <c r="G753" s="108"/>
      <c r="H753" s="69"/>
      <c r="I753" s="34"/>
      <c r="J753" s="34"/>
      <c r="K753" s="35"/>
      <c r="L753" s="35"/>
      <c r="M753" s="39"/>
      <c r="N753" s="52"/>
      <c r="O753" s="36"/>
      <c r="P753" s="31"/>
      <c r="Q753" s="55"/>
      <c r="R753" s="56"/>
      <c r="S753" s="56"/>
      <c r="T753" s="56"/>
      <c r="U753" s="57"/>
      <c r="V753" s="56"/>
      <c r="W753" s="56"/>
      <c r="X753" s="56"/>
      <c r="Y753" s="56"/>
      <c r="Z753" s="56"/>
      <c r="AA753" s="57"/>
      <c r="AB753" s="56"/>
      <c r="AC753" s="64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31"/>
      <c r="AW753" s="31"/>
      <c r="AX753" s="31"/>
      <c r="AY753" s="31"/>
      <c r="AZ753" s="31"/>
      <c r="BA753" s="31"/>
      <c r="BB753" s="31"/>
      <c r="BC753" s="31"/>
      <c r="BD753" s="31"/>
      <c r="BE753" s="31"/>
      <c r="BF753" s="31"/>
      <c r="BG753" s="31"/>
      <c r="BH753" s="31"/>
      <c r="BI753" s="31"/>
      <c r="BJ753" s="31"/>
      <c r="BK753" s="31"/>
      <c r="BL753" s="31"/>
      <c r="BM753" s="31"/>
      <c r="BN753" s="31"/>
      <c r="BO753" s="31"/>
      <c r="BP753" s="31"/>
      <c r="BQ753" s="31"/>
      <c r="BR753" s="31"/>
      <c r="BS753" s="31"/>
      <c r="BT753" s="31"/>
      <c r="BU753" s="31"/>
      <c r="BV753" s="31"/>
      <c r="BW753" s="31"/>
      <c r="BX753" s="31"/>
      <c r="BY753" s="31"/>
      <c r="BZ753" s="31"/>
      <c r="CA753" s="31"/>
      <c r="CB753" s="31"/>
      <c r="CC753" s="31"/>
      <c r="CD753" s="31"/>
      <c r="CE753" s="31"/>
      <c r="CF753" s="31"/>
      <c r="CG753" s="31"/>
      <c r="CH753" s="31"/>
      <c r="CI753" s="31"/>
      <c r="CJ753" s="31"/>
      <c r="CK753" s="31"/>
      <c r="CL753" s="31"/>
      <c r="CM753" s="31"/>
      <c r="CN753" s="31"/>
      <c r="CO753" s="31"/>
      <c r="CP753" s="31"/>
      <c r="CQ753" s="31"/>
      <c r="CR753" s="31"/>
      <c r="CS753" s="31"/>
      <c r="CT753" s="31"/>
      <c r="CU753" s="31"/>
      <c r="CV753" s="31"/>
      <c r="CW753" s="31"/>
      <c r="CX753" s="31"/>
      <c r="CY753" s="31"/>
      <c r="CZ753" s="31"/>
      <c r="DA753" s="31"/>
      <c r="DB753" s="31"/>
      <c r="DC753" s="31"/>
      <c r="DD753" s="31"/>
      <c r="DE753" s="31"/>
      <c r="DF753" s="31"/>
      <c r="DG753" s="31"/>
      <c r="DH753" s="31"/>
      <c r="DI753" s="31"/>
      <c r="DJ753" s="31"/>
      <c r="DK753" s="31"/>
      <c r="DL753" s="31"/>
      <c r="DM753" s="31"/>
      <c r="DN753" s="31"/>
      <c r="DO753" s="31"/>
      <c r="DP753" s="31"/>
      <c r="DQ753" s="31"/>
      <c r="DR753" s="31"/>
      <c r="DS753" s="31"/>
      <c r="DT753" s="31"/>
      <c r="DU753" s="31"/>
      <c r="DV753" s="31"/>
      <c r="DW753" s="31"/>
      <c r="DX753" s="31"/>
      <c r="DY753" s="31"/>
      <c r="DZ753" s="31"/>
      <c r="EA753" s="31"/>
      <c r="EB753" s="31"/>
      <c r="EC753" s="31"/>
      <c r="ED753" s="31"/>
      <c r="EE753" s="31"/>
      <c r="EF753" s="31"/>
      <c r="EG753" s="31"/>
      <c r="EH753" s="31"/>
      <c r="EI753" s="31"/>
      <c r="EJ753" s="31"/>
      <c r="EK753" s="31"/>
      <c r="EL753" s="31"/>
      <c r="EM753" s="31"/>
      <c r="EN753" s="31"/>
      <c r="EO753" s="31"/>
      <c r="EP753" s="31"/>
      <c r="EQ753" s="31"/>
      <c r="ER753" s="31"/>
      <c r="ES753" s="31"/>
      <c r="ET753" s="31"/>
      <c r="EU753" s="31"/>
      <c r="EV753" s="31"/>
      <c r="EW753" s="31"/>
      <c r="EX753" s="31"/>
      <c r="EY753" s="31"/>
      <c r="EZ753" s="31"/>
      <c r="FA753" s="31"/>
      <c r="FB753" s="31"/>
      <c r="FC753" s="31"/>
      <c r="FD753" s="31"/>
      <c r="FE753" s="31"/>
      <c r="FF753" s="31"/>
      <c r="FG753" s="31"/>
      <c r="FH753" s="31"/>
      <c r="FI753" s="31"/>
      <c r="FJ753" s="31"/>
      <c r="FK753" s="31"/>
      <c r="FL753" s="31"/>
      <c r="FM753" s="31"/>
      <c r="FN753" s="31"/>
      <c r="FO753" s="31"/>
      <c r="FP753" s="31"/>
      <c r="FQ753" s="31"/>
      <c r="FR753" s="31"/>
      <c r="FS753" s="31"/>
      <c r="FT753" s="31"/>
      <c r="FU753" s="31"/>
      <c r="FV753" s="31"/>
      <c r="FW753" s="31"/>
      <c r="FX753" s="31"/>
      <c r="FY753" s="31"/>
      <c r="FZ753" s="31"/>
      <c r="GA753" s="31"/>
      <c r="GB753" s="31"/>
      <c r="GC753" s="31"/>
      <c r="GD753" s="31"/>
      <c r="GE753" s="31"/>
      <c r="GF753" s="31"/>
      <c r="GG753" s="31"/>
      <c r="GH753" s="31"/>
      <c r="GI753" s="31"/>
      <c r="GJ753" s="31"/>
      <c r="GK753" s="31"/>
      <c r="GL753" s="31"/>
      <c r="GM753" s="31"/>
      <c r="GN753" s="31"/>
      <c r="GO753" s="31"/>
      <c r="GP753" s="31"/>
      <c r="GQ753" s="31"/>
      <c r="GR753" s="31"/>
      <c r="GS753" s="31"/>
      <c r="GT753" s="31"/>
      <c r="GU753" s="31"/>
      <c r="GV753" s="31"/>
      <c r="GW753" s="31"/>
      <c r="GX753" s="31"/>
      <c r="GY753" s="31"/>
      <c r="GZ753" s="31"/>
      <c r="HA753" s="31"/>
      <c r="HB753" s="31"/>
      <c r="HC753" s="31"/>
      <c r="HD753" s="31"/>
      <c r="HE753" s="31"/>
      <c r="HF753" s="31"/>
      <c r="HG753" s="31"/>
      <c r="HH753" s="31"/>
      <c r="HI753" s="31"/>
      <c r="HJ753" s="31"/>
      <c r="HK753" s="31"/>
      <c r="HL753" s="31"/>
      <c r="HM753" s="31"/>
      <c r="HN753" s="31"/>
      <c r="HO753" s="31"/>
      <c r="HP753" s="31"/>
      <c r="HQ753" s="31"/>
      <c r="HR753" s="31"/>
      <c r="HS753" s="31"/>
      <c r="HT753" s="31"/>
      <c r="HU753" s="31"/>
      <c r="HV753" s="31"/>
      <c r="HW753" s="31"/>
      <c r="HX753" s="31"/>
      <c r="HY753" s="31"/>
      <c r="HZ753" s="31"/>
      <c r="IA753" s="31"/>
      <c r="IB753" s="31"/>
      <c r="IC753" s="31"/>
      <c r="ID753" s="31"/>
      <c r="IE753" s="31"/>
      <c r="IF753" s="31"/>
      <c r="IG753" s="31"/>
      <c r="XFD753" s="121"/>
    </row>
    <row r="754" spans="1:241 16384:16384" ht="49.8" hidden="1" customHeight="1" x14ac:dyDescent="0.25">
      <c r="A754" s="67">
        <f t="shared" si="15"/>
        <v>751</v>
      </c>
      <c r="B754" s="31" t="e">
        <f>VLOOKUP(R754,Háttér!B$9:G$20,6,0)</f>
        <v>#N/A</v>
      </c>
      <c r="C754" s="38"/>
      <c r="D754" s="32"/>
      <c r="E754" s="65"/>
      <c r="F754" s="33"/>
      <c r="G754" s="108"/>
      <c r="H754" s="69"/>
      <c r="I754" s="34"/>
      <c r="J754" s="34"/>
      <c r="K754" s="35"/>
      <c r="L754" s="35"/>
      <c r="M754" s="39"/>
      <c r="N754" s="52"/>
      <c r="O754" s="36"/>
      <c r="P754" s="31"/>
      <c r="Q754" s="55"/>
      <c r="R754" s="56"/>
      <c r="S754" s="56"/>
      <c r="T754" s="56"/>
      <c r="U754" s="57"/>
      <c r="V754" s="56"/>
      <c r="W754" s="56"/>
      <c r="X754" s="56"/>
      <c r="Y754" s="56"/>
      <c r="Z754" s="56"/>
      <c r="AA754" s="57"/>
      <c r="AB754" s="56"/>
      <c r="AC754" s="64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31"/>
      <c r="AW754" s="31"/>
      <c r="AX754" s="31"/>
      <c r="AY754" s="31"/>
      <c r="AZ754" s="31"/>
      <c r="BA754" s="31"/>
      <c r="BB754" s="31"/>
      <c r="BC754" s="31"/>
      <c r="BD754" s="31"/>
      <c r="BE754" s="31"/>
      <c r="BF754" s="31"/>
      <c r="BG754" s="31"/>
      <c r="BH754" s="31"/>
      <c r="BI754" s="31"/>
      <c r="BJ754" s="31"/>
      <c r="BK754" s="31"/>
      <c r="BL754" s="31"/>
      <c r="BM754" s="31"/>
      <c r="BN754" s="31"/>
      <c r="BO754" s="31"/>
      <c r="BP754" s="31"/>
      <c r="BQ754" s="31"/>
      <c r="BR754" s="31"/>
      <c r="BS754" s="31"/>
      <c r="BT754" s="31"/>
      <c r="BU754" s="31"/>
      <c r="BV754" s="31"/>
      <c r="BW754" s="31"/>
      <c r="BX754" s="31"/>
      <c r="BY754" s="31"/>
      <c r="BZ754" s="31"/>
      <c r="CA754" s="31"/>
      <c r="CB754" s="31"/>
      <c r="CC754" s="31"/>
      <c r="CD754" s="31"/>
      <c r="CE754" s="31"/>
      <c r="CF754" s="31"/>
      <c r="CG754" s="31"/>
      <c r="CH754" s="31"/>
      <c r="CI754" s="31"/>
      <c r="CJ754" s="31"/>
      <c r="CK754" s="31"/>
      <c r="CL754" s="31"/>
      <c r="CM754" s="31"/>
      <c r="CN754" s="31"/>
      <c r="CO754" s="31"/>
      <c r="CP754" s="31"/>
      <c r="CQ754" s="31"/>
      <c r="CR754" s="31"/>
      <c r="CS754" s="31"/>
      <c r="CT754" s="31"/>
      <c r="CU754" s="31"/>
      <c r="CV754" s="31"/>
      <c r="CW754" s="31"/>
      <c r="CX754" s="31"/>
      <c r="CY754" s="31"/>
      <c r="CZ754" s="31"/>
      <c r="DA754" s="31"/>
      <c r="DB754" s="31"/>
      <c r="DC754" s="31"/>
      <c r="DD754" s="31"/>
      <c r="DE754" s="31"/>
      <c r="DF754" s="31"/>
      <c r="DG754" s="31"/>
      <c r="DH754" s="31"/>
      <c r="DI754" s="31"/>
      <c r="DJ754" s="31"/>
      <c r="DK754" s="31"/>
      <c r="DL754" s="31"/>
      <c r="DM754" s="31"/>
      <c r="DN754" s="31"/>
      <c r="DO754" s="31"/>
      <c r="DP754" s="31"/>
      <c r="DQ754" s="31"/>
      <c r="DR754" s="31"/>
      <c r="DS754" s="31"/>
      <c r="DT754" s="31"/>
      <c r="DU754" s="31"/>
      <c r="DV754" s="31"/>
      <c r="DW754" s="31"/>
      <c r="DX754" s="31"/>
      <c r="DY754" s="31"/>
      <c r="DZ754" s="31"/>
      <c r="EA754" s="31"/>
      <c r="EB754" s="31"/>
      <c r="EC754" s="31"/>
      <c r="ED754" s="31"/>
      <c r="EE754" s="31"/>
      <c r="EF754" s="31"/>
      <c r="EG754" s="31"/>
      <c r="EH754" s="31"/>
      <c r="EI754" s="31"/>
      <c r="EJ754" s="31"/>
      <c r="EK754" s="31"/>
      <c r="EL754" s="31"/>
      <c r="EM754" s="31"/>
      <c r="EN754" s="31"/>
      <c r="EO754" s="31"/>
      <c r="EP754" s="31"/>
      <c r="EQ754" s="31"/>
      <c r="ER754" s="31"/>
      <c r="ES754" s="31"/>
      <c r="ET754" s="31"/>
      <c r="EU754" s="31"/>
      <c r="EV754" s="31"/>
      <c r="EW754" s="31"/>
      <c r="EX754" s="31"/>
      <c r="EY754" s="31"/>
      <c r="EZ754" s="31"/>
      <c r="FA754" s="31"/>
      <c r="FB754" s="31"/>
      <c r="FC754" s="31"/>
      <c r="FD754" s="31"/>
      <c r="FE754" s="31"/>
      <c r="FF754" s="31"/>
      <c r="FG754" s="31"/>
      <c r="FH754" s="31"/>
      <c r="FI754" s="31"/>
      <c r="FJ754" s="31"/>
      <c r="FK754" s="31"/>
      <c r="FL754" s="31"/>
      <c r="FM754" s="31"/>
      <c r="FN754" s="31"/>
      <c r="FO754" s="31"/>
      <c r="FP754" s="31"/>
      <c r="FQ754" s="31"/>
      <c r="FR754" s="31"/>
      <c r="FS754" s="31"/>
      <c r="FT754" s="31"/>
      <c r="FU754" s="31"/>
      <c r="FV754" s="31"/>
      <c r="FW754" s="31"/>
      <c r="FX754" s="31"/>
      <c r="FY754" s="31"/>
      <c r="FZ754" s="31"/>
      <c r="GA754" s="31"/>
      <c r="GB754" s="31"/>
      <c r="GC754" s="31"/>
      <c r="GD754" s="31"/>
      <c r="GE754" s="31"/>
      <c r="GF754" s="31"/>
      <c r="GG754" s="31"/>
      <c r="GH754" s="31"/>
      <c r="GI754" s="31"/>
      <c r="GJ754" s="31"/>
      <c r="GK754" s="31"/>
      <c r="GL754" s="31"/>
      <c r="GM754" s="31"/>
      <c r="GN754" s="31"/>
      <c r="GO754" s="31"/>
      <c r="GP754" s="31"/>
      <c r="GQ754" s="31"/>
      <c r="GR754" s="31"/>
      <c r="GS754" s="31"/>
      <c r="GT754" s="31"/>
      <c r="GU754" s="31"/>
      <c r="GV754" s="31"/>
      <c r="GW754" s="31"/>
      <c r="GX754" s="31"/>
      <c r="GY754" s="31"/>
      <c r="GZ754" s="31"/>
      <c r="HA754" s="31"/>
      <c r="HB754" s="31"/>
      <c r="HC754" s="31"/>
      <c r="HD754" s="31"/>
      <c r="HE754" s="31"/>
      <c r="HF754" s="31"/>
      <c r="HG754" s="31"/>
      <c r="HH754" s="31"/>
      <c r="HI754" s="31"/>
      <c r="HJ754" s="31"/>
      <c r="HK754" s="31"/>
      <c r="HL754" s="31"/>
      <c r="HM754" s="31"/>
      <c r="HN754" s="31"/>
      <c r="HO754" s="31"/>
      <c r="HP754" s="31"/>
      <c r="HQ754" s="31"/>
      <c r="HR754" s="31"/>
      <c r="HS754" s="31"/>
      <c r="HT754" s="31"/>
      <c r="HU754" s="31"/>
      <c r="HV754" s="31"/>
      <c r="HW754" s="31"/>
      <c r="HX754" s="31"/>
      <c r="HY754" s="31"/>
      <c r="HZ754" s="31"/>
      <c r="IA754" s="31"/>
      <c r="IB754" s="31"/>
      <c r="IC754" s="31"/>
      <c r="ID754" s="31"/>
      <c r="IE754" s="31"/>
      <c r="IF754" s="31"/>
      <c r="IG754" s="31"/>
      <c r="XFD754" s="121"/>
    </row>
    <row r="755" spans="1:241 16384:16384" ht="49.8" hidden="1" customHeight="1" x14ac:dyDescent="0.25">
      <c r="A755" s="67">
        <f t="shared" si="15"/>
        <v>752</v>
      </c>
      <c r="B755" s="31" t="e">
        <f>VLOOKUP(R755,Háttér!B$9:G$20,6,0)</f>
        <v>#N/A</v>
      </c>
      <c r="C755" s="38"/>
      <c r="D755" s="32"/>
      <c r="E755" s="65"/>
      <c r="F755" s="33"/>
      <c r="G755" s="108"/>
      <c r="H755" s="69"/>
      <c r="I755" s="34"/>
      <c r="J755" s="34"/>
      <c r="K755" s="35"/>
      <c r="L755" s="35"/>
      <c r="M755" s="39"/>
      <c r="N755" s="52"/>
      <c r="O755" s="36"/>
      <c r="P755" s="31"/>
      <c r="Q755" s="55"/>
      <c r="R755" s="56"/>
      <c r="S755" s="56"/>
      <c r="T755" s="56"/>
      <c r="U755" s="57"/>
      <c r="V755" s="56"/>
      <c r="W755" s="56"/>
      <c r="X755" s="56"/>
      <c r="Y755" s="56"/>
      <c r="Z755" s="56"/>
      <c r="AA755" s="57"/>
      <c r="AB755" s="56"/>
      <c r="AC755" s="64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31"/>
      <c r="AW755" s="31"/>
      <c r="AX755" s="31"/>
      <c r="AY755" s="31"/>
      <c r="AZ755" s="31"/>
      <c r="BA755" s="31"/>
      <c r="BB755" s="31"/>
      <c r="BC755" s="31"/>
      <c r="BD755" s="31"/>
      <c r="BE755" s="31"/>
      <c r="BF755" s="31"/>
      <c r="BG755" s="31"/>
      <c r="BH755" s="31"/>
      <c r="BI755" s="31"/>
      <c r="BJ755" s="31"/>
      <c r="BK755" s="31"/>
      <c r="BL755" s="31"/>
      <c r="BM755" s="31"/>
      <c r="BN755" s="31"/>
      <c r="BO755" s="31"/>
      <c r="BP755" s="31"/>
      <c r="BQ755" s="31"/>
      <c r="BR755" s="31"/>
      <c r="BS755" s="31"/>
      <c r="BT755" s="31"/>
      <c r="BU755" s="31"/>
      <c r="BV755" s="31"/>
      <c r="BW755" s="31"/>
      <c r="BX755" s="31"/>
      <c r="BY755" s="31"/>
      <c r="BZ755" s="31"/>
      <c r="CA755" s="31"/>
      <c r="CB755" s="31"/>
      <c r="CC755" s="31"/>
      <c r="CD755" s="31"/>
      <c r="CE755" s="31"/>
      <c r="CF755" s="31"/>
      <c r="CG755" s="31"/>
      <c r="CH755" s="31"/>
      <c r="CI755" s="31"/>
      <c r="CJ755" s="31"/>
      <c r="CK755" s="31"/>
      <c r="CL755" s="31"/>
      <c r="CM755" s="31"/>
      <c r="CN755" s="31"/>
      <c r="CO755" s="31"/>
      <c r="CP755" s="31"/>
      <c r="CQ755" s="31"/>
      <c r="CR755" s="31"/>
      <c r="CS755" s="31"/>
      <c r="CT755" s="31"/>
      <c r="CU755" s="31"/>
      <c r="CV755" s="31"/>
      <c r="CW755" s="31"/>
      <c r="CX755" s="31"/>
      <c r="CY755" s="31"/>
      <c r="CZ755" s="31"/>
      <c r="DA755" s="31"/>
      <c r="DB755" s="31"/>
      <c r="DC755" s="31"/>
      <c r="DD755" s="31"/>
      <c r="DE755" s="31"/>
      <c r="DF755" s="31"/>
      <c r="DG755" s="31"/>
      <c r="DH755" s="31"/>
      <c r="DI755" s="31"/>
      <c r="DJ755" s="31"/>
      <c r="DK755" s="31"/>
      <c r="DL755" s="31"/>
      <c r="DM755" s="31"/>
      <c r="DN755" s="31"/>
      <c r="DO755" s="31"/>
      <c r="DP755" s="31"/>
      <c r="DQ755" s="31"/>
      <c r="DR755" s="31"/>
      <c r="DS755" s="31"/>
      <c r="DT755" s="31"/>
      <c r="DU755" s="31"/>
      <c r="DV755" s="31"/>
      <c r="DW755" s="31"/>
      <c r="DX755" s="31"/>
      <c r="DY755" s="31"/>
      <c r="DZ755" s="31"/>
      <c r="EA755" s="31"/>
      <c r="EB755" s="31"/>
      <c r="EC755" s="31"/>
      <c r="ED755" s="31"/>
      <c r="EE755" s="31"/>
      <c r="EF755" s="31"/>
      <c r="EG755" s="31"/>
      <c r="EH755" s="31"/>
      <c r="EI755" s="31"/>
      <c r="EJ755" s="31"/>
      <c r="EK755" s="31"/>
      <c r="EL755" s="31"/>
      <c r="EM755" s="31"/>
      <c r="EN755" s="31"/>
      <c r="EO755" s="31"/>
      <c r="EP755" s="31"/>
      <c r="EQ755" s="31"/>
      <c r="ER755" s="31"/>
      <c r="ES755" s="31"/>
      <c r="ET755" s="31"/>
      <c r="EU755" s="31"/>
      <c r="EV755" s="31"/>
      <c r="EW755" s="31"/>
      <c r="EX755" s="31"/>
      <c r="EY755" s="31"/>
      <c r="EZ755" s="31"/>
      <c r="FA755" s="31"/>
      <c r="FB755" s="31"/>
      <c r="FC755" s="31"/>
      <c r="FD755" s="31"/>
      <c r="FE755" s="31"/>
      <c r="FF755" s="31"/>
      <c r="FG755" s="31"/>
      <c r="FH755" s="31"/>
      <c r="FI755" s="31"/>
      <c r="FJ755" s="31"/>
      <c r="FK755" s="31"/>
      <c r="FL755" s="31"/>
      <c r="FM755" s="31"/>
      <c r="FN755" s="31"/>
      <c r="FO755" s="31"/>
      <c r="FP755" s="31"/>
      <c r="FQ755" s="31"/>
      <c r="FR755" s="31"/>
      <c r="FS755" s="31"/>
      <c r="FT755" s="31"/>
      <c r="FU755" s="31"/>
      <c r="FV755" s="31"/>
      <c r="FW755" s="31"/>
      <c r="FX755" s="31"/>
      <c r="FY755" s="31"/>
      <c r="FZ755" s="31"/>
      <c r="GA755" s="31"/>
      <c r="GB755" s="31"/>
      <c r="GC755" s="31"/>
      <c r="GD755" s="31"/>
      <c r="GE755" s="31"/>
      <c r="GF755" s="31"/>
      <c r="GG755" s="31"/>
      <c r="GH755" s="31"/>
      <c r="GI755" s="31"/>
      <c r="GJ755" s="31"/>
      <c r="GK755" s="31"/>
      <c r="GL755" s="31"/>
      <c r="GM755" s="31"/>
      <c r="GN755" s="31"/>
      <c r="GO755" s="31"/>
      <c r="GP755" s="31"/>
      <c r="GQ755" s="31"/>
      <c r="GR755" s="31"/>
      <c r="GS755" s="31"/>
      <c r="GT755" s="31"/>
      <c r="GU755" s="31"/>
      <c r="GV755" s="31"/>
      <c r="GW755" s="31"/>
      <c r="GX755" s="31"/>
      <c r="GY755" s="31"/>
      <c r="GZ755" s="31"/>
      <c r="HA755" s="31"/>
      <c r="HB755" s="31"/>
      <c r="HC755" s="31"/>
      <c r="HD755" s="31"/>
      <c r="HE755" s="31"/>
      <c r="HF755" s="31"/>
      <c r="HG755" s="31"/>
      <c r="HH755" s="31"/>
      <c r="HI755" s="31"/>
      <c r="HJ755" s="31"/>
      <c r="HK755" s="31"/>
      <c r="HL755" s="31"/>
      <c r="HM755" s="31"/>
      <c r="HN755" s="31"/>
      <c r="HO755" s="31"/>
      <c r="HP755" s="31"/>
      <c r="HQ755" s="31"/>
      <c r="HR755" s="31"/>
      <c r="HS755" s="31"/>
      <c r="HT755" s="31"/>
      <c r="HU755" s="31"/>
      <c r="HV755" s="31"/>
      <c r="HW755" s="31"/>
      <c r="HX755" s="31"/>
      <c r="HY755" s="31"/>
      <c r="HZ755" s="31"/>
      <c r="IA755" s="31"/>
      <c r="IB755" s="31"/>
      <c r="IC755" s="31"/>
      <c r="ID755" s="31"/>
      <c r="IE755" s="31"/>
      <c r="IF755" s="31"/>
      <c r="IG755" s="31"/>
      <c r="XFD755" s="121"/>
    </row>
    <row r="756" spans="1:241 16384:16384" ht="49.8" hidden="1" customHeight="1" x14ac:dyDescent="0.25">
      <c r="A756" s="67">
        <f t="shared" si="15"/>
        <v>753</v>
      </c>
      <c r="B756" s="31" t="e">
        <f>VLOOKUP(R756,Háttér!B$9:G$20,6,0)</f>
        <v>#N/A</v>
      </c>
      <c r="C756" s="38"/>
      <c r="D756" s="32"/>
      <c r="E756" s="65"/>
      <c r="F756" s="33"/>
      <c r="G756" s="108"/>
      <c r="H756" s="69"/>
      <c r="I756" s="34"/>
      <c r="J756" s="34"/>
      <c r="K756" s="35"/>
      <c r="L756" s="35"/>
      <c r="M756" s="39"/>
      <c r="N756" s="52"/>
      <c r="O756" s="36"/>
      <c r="P756" s="31"/>
      <c r="Q756" s="55"/>
      <c r="R756" s="56"/>
      <c r="S756" s="56"/>
      <c r="T756" s="56"/>
      <c r="U756" s="57"/>
      <c r="V756" s="56"/>
      <c r="W756" s="56"/>
      <c r="X756" s="56"/>
      <c r="Y756" s="56"/>
      <c r="Z756" s="56"/>
      <c r="AA756" s="57"/>
      <c r="AB756" s="56"/>
      <c r="AC756" s="64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31"/>
      <c r="AW756" s="31"/>
      <c r="AX756" s="31"/>
      <c r="AY756" s="31"/>
      <c r="AZ756" s="31"/>
      <c r="BA756" s="31"/>
      <c r="BB756" s="31"/>
      <c r="BC756" s="31"/>
      <c r="BD756" s="31"/>
      <c r="BE756" s="31"/>
      <c r="BF756" s="31"/>
      <c r="BG756" s="31"/>
      <c r="BH756" s="31"/>
      <c r="BI756" s="31"/>
      <c r="BJ756" s="31"/>
      <c r="BK756" s="31"/>
      <c r="BL756" s="31"/>
      <c r="BM756" s="31"/>
      <c r="BN756" s="31"/>
      <c r="BO756" s="31"/>
      <c r="BP756" s="31"/>
      <c r="BQ756" s="31"/>
      <c r="BR756" s="31"/>
      <c r="BS756" s="31"/>
      <c r="BT756" s="31"/>
      <c r="BU756" s="31"/>
      <c r="BV756" s="31"/>
      <c r="BW756" s="31"/>
      <c r="BX756" s="31"/>
      <c r="BY756" s="31"/>
      <c r="BZ756" s="31"/>
      <c r="CA756" s="31"/>
      <c r="CB756" s="31"/>
      <c r="CC756" s="31"/>
      <c r="CD756" s="31"/>
      <c r="CE756" s="31"/>
      <c r="CF756" s="31"/>
      <c r="CG756" s="31"/>
      <c r="CH756" s="31"/>
      <c r="CI756" s="31"/>
      <c r="CJ756" s="31"/>
      <c r="CK756" s="31"/>
      <c r="CL756" s="31"/>
      <c r="CM756" s="31"/>
      <c r="CN756" s="31"/>
      <c r="CO756" s="31"/>
      <c r="CP756" s="31"/>
      <c r="CQ756" s="31"/>
      <c r="CR756" s="31"/>
      <c r="CS756" s="31"/>
      <c r="CT756" s="31"/>
      <c r="CU756" s="31"/>
      <c r="CV756" s="31"/>
      <c r="CW756" s="31"/>
      <c r="CX756" s="31"/>
      <c r="CY756" s="31"/>
      <c r="CZ756" s="31"/>
      <c r="DA756" s="31"/>
      <c r="DB756" s="31"/>
      <c r="DC756" s="31"/>
      <c r="DD756" s="31"/>
      <c r="DE756" s="31"/>
      <c r="DF756" s="31"/>
      <c r="DG756" s="31"/>
      <c r="DH756" s="31"/>
      <c r="DI756" s="31"/>
      <c r="DJ756" s="31"/>
      <c r="DK756" s="31"/>
      <c r="DL756" s="31"/>
      <c r="DM756" s="31"/>
      <c r="DN756" s="31"/>
      <c r="DO756" s="31"/>
      <c r="DP756" s="31"/>
      <c r="DQ756" s="31"/>
      <c r="DR756" s="31"/>
      <c r="DS756" s="31"/>
      <c r="DT756" s="31"/>
      <c r="DU756" s="31"/>
      <c r="DV756" s="31"/>
      <c r="DW756" s="31"/>
      <c r="DX756" s="31"/>
      <c r="DY756" s="31"/>
      <c r="DZ756" s="31"/>
      <c r="EA756" s="31"/>
      <c r="EB756" s="31"/>
      <c r="EC756" s="31"/>
      <c r="ED756" s="31"/>
      <c r="EE756" s="31"/>
      <c r="EF756" s="31"/>
      <c r="EG756" s="31"/>
      <c r="EH756" s="31"/>
      <c r="EI756" s="31"/>
      <c r="EJ756" s="31"/>
      <c r="EK756" s="31"/>
      <c r="EL756" s="31"/>
      <c r="EM756" s="31"/>
      <c r="EN756" s="31"/>
      <c r="EO756" s="31"/>
      <c r="EP756" s="31"/>
      <c r="EQ756" s="31"/>
      <c r="ER756" s="31"/>
      <c r="ES756" s="31"/>
      <c r="ET756" s="31"/>
      <c r="EU756" s="31"/>
      <c r="EV756" s="31"/>
      <c r="EW756" s="31"/>
      <c r="EX756" s="31"/>
      <c r="EY756" s="31"/>
      <c r="EZ756" s="31"/>
      <c r="FA756" s="31"/>
      <c r="FB756" s="31"/>
      <c r="FC756" s="31"/>
      <c r="FD756" s="31"/>
      <c r="FE756" s="31"/>
      <c r="FF756" s="31"/>
      <c r="FG756" s="31"/>
      <c r="FH756" s="31"/>
      <c r="FI756" s="31"/>
      <c r="FJ756" s="31"/>
      <c r="FK756" s="31"/>
      <c r="FL756" s="31"/>
      <c r="FM756" s="31"/>
      <c r="FN756" s="31"/>
      <c r="FO756" s="31"/>
      <c r="FP756" s="31"/>
      <c r="FQ756" s="31"/>
      <c r="FR756" s="31"/>
      <c r="FS756" s="31"/>
      <c r="FT756" s="31"/>
      <c r="FU756" s="31"/>
      <c r="FV756" s="31"/>
      <c r="FW756" s="31"/>
      <c r="FX756" s="31"/>
      <c r="FY756" s="31"/>
      <c r="FZ756" s="31"/>
      <c r="GA756" s="31"/>
      <c r="GB756" s="31"/>
      <c r="GC756" s="31"/>
      <c r="GD756" s="31"/>
      <c r="GE756" s="31"/>
      <c r="GF756" s="31"/>
      <c r="GG756" s="31"/>
      <c r="GH756" s="31"/>
      <c r="GI756" s="31"/>
      <c r="GJ756" s="31"/>
      <c r="GK756" s="31"/>
      <c r="GL756" s="31"/>
      <c r="GM756" s="31"/>
      <c r="GN756" s="31"/>
      <c r="GO756" s="31"/>
      <c r="GP756" s="31"/>
      <c r="GQ756" s="31"/>
      <c r="GR756" s="31"/>
      <c r="GS756" s="31"/>
      <c r="GT756" s="31"/>
      <c r="GU756" s="31"/>
      <c r="GV756" s="31"/>
      <c r="GW756" s="31"/>
      <c r="GX756" s="31"/>
      <c r="GY756" s="31"/>
      <c r="GZ756" s="31"/>
      <c r="HA756" s="31"/>
      <c r="HB756" s="31"/>
      <c r="HC756" s="31"/>
      <c r="HD756" s="31"/>
      <c r="HE756" s="31"/>
      <c r="HF756" s="31"/>
      <c r="HG756" s="31"/>
      <c r="HH756" s="31"/>
      <c r="HI756" s="31"/>
      <c r="HJ756" s="31"/>
      <c r="HK756" s="31"/>
      <c r="HL756" s="31"/>
      <c r="HM756" s="31"/>
      <c r="HN756" s="31"/>
      <c r="HO756" s="31"/>
      <c r="HP756" s="31"/>
      <c r="HQ756" s="31"/>
      <c r="HR756" s="31"/>
      <c r="HS756" s="31"/>
      <c r="HT756" s="31"/>
      <c r="HU756" s="31"/>
      <c r="HV756" s="31"/>
      <c r="HW756" s="31"/>
      <c r="HX756" s="31"/>
      <c r="HY756" s="31"/>
      <c r="HZ756" s="31"/>
      <c r="IA756" s="31"/>
      <c r="IB756" s="31"/>
      <c r="IC756" s="31"/>
      <c r="ID756" s="31"/>
      <c r="IE756" s="31"/>
      <c r="IF756" s="31"/>
      <c r="IG756" s="31"/>
      <c r="XFD756" s="121"/>
    </row>
    <row r="757" spans="1:241 16384:16384" ht="49.8" hidden="1" customHeight="1" x14ac:dyDescent="0.25">
      <c r="A757" s="67">
        <f t="shared" si="15"/>
        <v>754</v>
      </c>
      <c r="B757" s="31" t="e">
        <f>VLOOKUP(R757,Háttér!B$9:G$20,6,0)</f>
        <v>#N/A</v>
      </c>
      <c r="C757" s="38"/>
      <c r="D757" s="32"/>
      <c r="E757" s="65"/>
      <c r="F757" s="33"/>
      <c r="G757" s="108"/>
      <c r="H757" s="69"/>
      <c r="I757" s="34"/>
      <c r="J757" s="34"/>
      <c r="K757" s="35"/>
      <c r="L757" s="35"/>
      <c r="M757" s="39"/>
      <c r="N757" s="52"/>
      <c r="O757" s="36"/>
      <c r="P757" s="31"/>
      <c r="Q757" s="55"/>
      <c r="R757" s="56"/>
      <c r="S757" s="56"/>
      <c r="T757" s="56"/>
      <c r="U757" s="57"/>
      <c r="V757" s="56"/>
      <c r="W757" s="56"/>
      <c r="X757" s="56"/>
      <c r="Y757" s="56"/>
      <c r="Z757" s="56"/>
      <c r="AA757" s="57"/>
      <c r="AB757" s="56"/>
      <c r="AC757" s="64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31"/>
      <c r="AW757" s="31"/>
      <c r="AX757" s="31"/>
      <c r="AY757" s="31"/>
      <c r="AZ757" s="31"/>
      <c r="BA757" s="31"/>
      <c r="BB757" s="31"/>
      <c r="BC757" s="31"/>
      <c r="BD757" s="31"/>
      <c r="BE757" s="31"/>
      <c r="BF757" s="31"/>
      <c r="BG757" s="31"/>
      <c r="BH757" s="31"/>
      <c r="BI757" s="31"/>
      <c r="BJ757" s="31"/>
      <c r="BK757" s="31"/>
      <c r="BL757" s="31"/>
      <c r="BM757" s="31"/>
      <c r="BN757" s="31"/>
      <c r="BO757" s="31"/>
      <c r="BP757" s="31"/>
      <c r="BQ757" s="31"/>
      <c r="BR757" s="31"/>
      <c r="BS757" s="31"/>
      <c r="BT757" s="31"/>
      <c r="BU757" s="31"/>
      <c r="BV757" s="31"/>
      <c r="BW757" s="31"/>
      <c r="BX757" s="31"/>
      <c r="BY757" s="31"/>
      <c r="BZ757" s="31"/>
      <c r="CA757" s="31"/>
      <c r="CB757" s="31"/>
      <c r="CC757" s="31"/>
      <c r="CD757" s="31"/>
      <c r="CE757" s="31"/>
      <c r="CF757" s="31"/>
      <c r="CG757" s="31"/>
      <c r="CH757" s="31"/>
      <c r="CI757" s="31"/>
      <c r="CJ757" s="31"/>
      <c r="CK757" s="31"/>
      <c r="CL757" s="31"/>
      <c r="CM757" s="31"/>
      <c r="CN757" s="31"/>
      <c r="CO757" s="31"/>
      <c r="CP757" s="31"/>
      <c r="CQ757" s="31"/>
      <c r="CR757" s="31"/>
      <c r="CS757" s="31"/>
      <c r="CT757" s="31"/>
      <c r="CU757" s="31"/>
      <c r="CV757" s="31"/>
      <c r="CW757" s="31"/>
      <c r="CX757" s="31"/>
      <c r="CY757" s="31"/>
      <c r="CZ757" s="31"/>
      <c r="DA757" s="31"/>
      <c r="DB757" s="31"/>
      <c r="DC757" s="31"/>
      <c r="DD757" s="31"/>
      <c r="DE757" s="31"/>
      <c r="DF757" s="31"/>
      <c r="DG757" s="31"/>
      <c r="DH757" s="31"/>
      <c r="DI757" s="31"/>
      <c r="DJ757" s="31"/>
      <c r="DK757" s="31"/>
      <c r="DL757" s="31"/>
      <c r="DM757" s="31"/>
      <c r="DN757" s="31"/>
      <c r="DO757" s="31"/>
      <c r="DP757" s="31"/>
      <c r="DQ757" s="31"/>
      <c r="DR757" s="31"/>
      <c r="DS757" s="31"/>
      <c r="DT757" s="31"/>
      <c r="DU757" s="31"/>
      <c r="DV757" s="31"/>
      <c r="DW757" s="31"/>
      <c r="DX757" s="31"/>
      <c r="DY757" s="31"/>
      <c r="DZ757" s="31"/>
      <c r="EA757" s="31"/>
      <c r="EB757" s="31"/>
      <c r="EC757" s="31"/>
      <c r="ED757" s="31"/>
      <c r="EE757" s="31"/>
      <c r="EF757" s="31"/>
      <c r="EG757" s="31"/>
      <c r="EH757" s="31"/>
      <c r="EI757" s="31"/>
      <c r="EJ757" s="31"/>
      <c r="EK757" s="31"/>
      <c r="EL757" s="31"/>
      <c r="EM757" s="31"/>
      <c r="EN757" s="31"/>
      <c r="EO757" s="31"/>
      <c r="EP757" s="31"/>
      <c r="EQ757" s="31"/>
      <c r="ER757" s="31"/>
      <c r="ES757" s="31"/>
      <c r="ET757" s="31"/>
      <c r="EU757" s="31"/>
      <c r="EV757" s="31"/>
      <c r="EW757" s="31"/>
      <c r="EX757" s="31"/>
      <c r="EY757" s="31"/>
      <c r="EZ757" s="31"/>
      <c r="FA757" s="31"/>
      <c r="FB757" s="31"/>
      <c r="FC757" s="31"/>
      <c r="FD757" s="31"/>
      <c r="FE757" s="31"/>
      <c r="FF757" s="31"/>
      <c r="FG757" s="31"/>
      <c r="FH757" s="31"/>
      <c r="FI757" s="31"/>
      <c r="FJ757" s="31"/>
      <c r="FK757" s="31"/>
      <c r="FL757" s="31"/>
      <c r="FM757" s="31"/>
      <c r="FN757" s="31"/>
      <c r="FO757" s="31"/>
      <c r="FP757" s="31"/>
      <c r="FQ757" s="31"/>
      <c r="FR757" s="31"/>
      <c r="FS757" s="31"/>
      <c r="FT757" s="31"/>
      <c r="FU757" s="31"/>
      <c r="FV757" s="31"/>
      <c r="FW757" s="31"/>
      <c r="FX757" s="31"/>
      <c r="FY757" s="31"/>
      <c r="FZ757" s="31"/>
      <c r="GA757" s="31"/>
      <c r="GB757" s="31"/>
      <c r="GC757" s="31"/>
      <c r="GD757" s="31"/>
      <c r="GE757" s="31"/>
      <c r="GF757" s="31"/>
      <c r="GG757" s="31"/>
      <c r="GH757" s="31"/>
      <c r="GI757" s="31"/>
      <c r="GJ757" s="31"/>
      <c r="GK757" s="31"/>
      <c r="GL757" s="31"/>
      <c r="GM757" s="31"/>
      <c r="GN757" s="31"/>
      <c r="GO757" s="31"/>
      <c r="GP757" s="31"/>
      <c r="GQ757" s="31"/>
      <c r="GR757" s="31"/>
      <c r="GS757" s="31"/>
      <c r="GT757" s="31"/>
      <c r="GU757" s="31"/>
      <c r="GV757" s="31"/>
      <c r="GW757" s="31"/>
      <c r="GX757" s="31"/>
      <c r="GY757" s="31"/>
      <c r="GZ757" s="31"/>
      <c r="HA757" s="31"/>
      <c r="HB757" s="31"/>
      <c r="HC757" s="31"/>
      <c r="HD757" s="31"/>
      <c r="HE757" s="31"/>
      <c r="HF757" s="31"/>
      <c r="HG757" s="31"/>
      <c r="HH757" s="31"/>
      <c r="HI757" s="31"/>
      <c r="HJ757" s="31"/>
      <c r="HK757" s="31"/>
      <c r="HL757" s="31"/>
      <c r="HM757" s="31"/>
      <c r="HN757" s="31"/>
      <c r="HO757" s="31"/>
      <c r="HP757" s="31"/>
      <c r="HQ757" s="31"/>
      <c r="HR757" s="31"/>
      <c r="HS757" s="31"/>
      <c r="HT757" s="31"/>
      <c r="HU757" s="31"/>
      <c r="HV757" s="31"/>
      <c r="HW757" s="31"/>
      <c r="HX757" s="31"/>
      <c r="HY757" s="31"/>
      <c r="HZ757" s="31"/>
      <c r="IA757" s="31"/>
      <c r="IB757" s="31"/>
      <c r="IC757" s="31"/>
      <c r="ID757" s="31"/>
      <c r="IE757" s="31"/>
      <c r="IF757" s="31"/>
      <c r="IG757" s="31"/>
      <c r="XFD757" s="121"/>
    </row>
    <row r="758" spans="1:241 16384:16384" ht="49.8" hidden="1" customHeight="1" x14ac:dyDescent="0.25">
      <c r="A758" s="67">
        <f t="shared" si="15"/>
        <v>755</v>
      </c>
      <c r="B758" s="31" t="e">
        <f>VLOOKUP(R758,Háttér!B$9:G$20,6,0)</f>
        <v>#N/A</v>
      </c>
      <c r="C758" s="38"/>
      <c r="D758" s="32"/>
      <c r="E758" s="65"/>
      <c r="F758" s="33"/>
      <c r="G758" s="108"/>
      <c r="H758" s="69"/>
      <c r="I758" s="34"/>
      <c r="J758" s="34"/>
      <c r="K758" s="35"/>
      <c r="L758" s="35"/>
      <c r="M758" s="39"/>
      <c r="N758" s="52"/>
      <c r="O758" s="36"/>
      <c r="P758" s="31"/>
      <c r="Q758" s="55"/>
      <c r="R758" s="56"/>
      <c r="S758" s="56"/>
      <c r="T758" s="56"/>
      <c r="U758" s="57"/>
      <c r="V758" s="56"/>
      <c r="W758" s="56"/>
      <c r="X758" s="56"/>
      <c r="Y758" s="56"/>
      <c r="Z758" s="56"/>
      <c r="AA758" s="57"/>
      <c r="AB758" s="56"/>
      <c r="AC758" s="64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31"/>
      <c r="AW758" s="31"/>
      <c r="AX758" s="31"/>
      <c r="AY758" s="31"/>
      <c r="AZ758" s="31"/>
      <c r="BA758" s="31"/>
      <c r="BB758" s="31"/>
      <c r="BC758" s="31"/>
      <c r="BD758" s="31"/>
      <c r="BE758" s="31"/>
      <c r="BF758" s="31"/>
      <c r="BG758" s="31"/>
      <c r="BH758" s="31"/>
      <c r="BI758" s="31"/>
      <c r="BJ758" s="31"/>
      <c r="BK758" s="31"/>
      <c r="BL758" s="31"/>
      <c r="BM758" s="31"/>
      <c r="BN758" s="31"/>
      <c r="BO758" s="31"/>
      <c r="BP758" s="31"/>
      <c r="BQ758" s="31"/>
      <c r="BR758" s="31"/>
      <c r="BS758" s="31"/>
      <c r="BT758" s="31"/>
      <c r="BU758" s="31"/>
      <c r="BV758" s="31"/>
      <c r="BW758" s="31"/>
      <c r="BX758" s="31"/>
      <c r="BY758" s="31"/>
      <c r="BZ758" s="31"/>
      <c r="CA758" s="31"/>
      <c r="CB758" s="31"/>
      <c r="CC758" s="31"/>
      <c r="CD758" s="31"/>
      <c r="CE758" s="31"/>
      <c r="CF758" s="31"/>
      <c r="CG758" s="31"/>
      <c r="CH758" s="31"/>
      <c r="CI758" s="31"/>
      <c r="CJ758" s="31"/>
      <c r="CK758" s="31"/>
      <c r="CL758" s="31"/>
      <c r="CM758" s="31"/>
      <c r="CN758" s="31"/>
      <c r="CO758" s="31"/>
      <c r="CP758" s="31"/>
      <c r="CQ758" s="31"/>
      <c r="CR758" s="31"/>
      <c r="CS758" s="31"/>
      <c r="CT758" s="31"/>
      <c r="CU758" s="31"/>
      <c r="CV758" s="31"/>
      <c r="CW758" s="31"/>
      <c r="CX758" s="31"/>
      <c r="CY758" s="31"/>
      <c r="CZ758" s="31"/>
      <c r="DA758" s="31"/>
      <c r="DB758" s="31"/>
      <c r="DC758" s="31"/>
      <c r="DD758" s="31"/>
      <c r="DE758" s="31"/>
      <c r="DF758" s="31"/>
      <c r="DG758" s="31"/>
      <c r="DH758" s="31"/>
      <c r="DI758" s="31"/>
      <c r="DJ758" s="31"/>
      <c r="DK758" s="31"/>
      <c r="DL758" s="31"/>
      <c r="DM758" s="31"/>
      <c r="DN758" s="31"/>
      <c r="DO758" s="31"/>
      <c r="DP758" s="31"/>
      <c r="DQ758" s="31"/>
      <c r="DR758" s="31"/>
      <c r="DS758" s="31"/>
      <c r="DT758" s="31"/>
      <c r="DU758" s="31"/>
      <c r="DV758" s="31"/>
      <c r="DW758" s="31"/>
      <c r="DX758" s="31"/>
      <c r="DY758" s="31"/>
      <c r="DZ758" s="31"/>
      <c r="EA758" s="31"/>
      <c r="EB758" s="31"/>
      <c r="EC758" s="31"/>
      <c r="ED758" s="31"/>
      <c r="EE758" s="31"/>
      <c r="EF758" s="31"/>
      <c r="EG758" s="31"/>
      <c r="EH758" s="31"/>
      <c r="EI758" s="31"/>
      <c r="EJ758" s="31"/>
      <c r="EK758" s="31"/>
      <c r="EL758" s="31"/>
      <c r="EM758" s="31"/>
      <c r="EN758" s="31"/>
      <c r="EO758" s="31"/>
      <c r="EP758" s="31"/>
      <c r="EQ758" s="31"/>
      <c r="ER758" s="31"/>
      <c r="ES758" s="31"/>
      <c r="ET758" s="31"/>
      <c r="EU758" s="31"/>
      <c r="EV758" s="31"/>
      <c r="EW758" s="31"/>
      <c r="EX758" s="31"/>
      <c r="EY758" s="31"/>
      <c r="EZ758" s="31"/>
      <c r="FA758" s="31"/>
      <c r="FB758" s="31"/>
      <c r="FC758" s="31"/>
      <c r="FD758" s="31"/>
      <c r="FE758" s="31"/>
      <c r="FF758" s="31"/>
      <c r="FG758" s="31"/>
      <c r="FH758" s="31"/>
      <c r="FI758" s="31"/>
      <c r="FJ758" s="31"/>
      <c r="FK758" s="31"/>
      <c r="FL758" s="31"/>
      <c r="FM758" s="31"/>
      <c r="FN758" s="31"/>
      <c r="FO758" s="31"/>
      <c r="FP758" s="31"/>
      <c r="FQ758" s="31"/>
      <c r="FR758" s="31"/>
      <c r="FS758" s="31"/>
      <c r="FT758" s="31"/>
      <c r="FU758" s="31"/>
      <c r="FV758" s="31"/>
      <c r="FW758" s="31"/>
      <c r="FX758" s="31"/>
      <c r="FY758" s="31"/>
      <c r="FZ758" s="31"/>
      <c r="GA758" s="31"/>
      <c r="GB758" s="31"/>
      <c r="GC758" s="31"/>
      <c r="GD758" s="31"/>
      <c r="GE758" s="31"/>
      <c r="GF758" s="31"/>
      <c r="GG758" s="31"/>
      <c r="GH758" s="31"/>
      <c r="GI758" s="31"/>
      <c r="GJ758" s="31"/>
      <c r="GK758" s="31"/>
      <c r="GL758" s="31"/>
      <c r="GM758" s="31"/>
      <c r="GN758" s="31"/>
      <c r="GO758" s="31"/>
      <c r="GP758" s="31"/>
      <c r="GQ758" s="31"/>
      <c r="GR758" s="31"/>
      <c r="GS758" s="31"/>
      <c r="GT758" s="31"/>
      <c r="GU758" s="31"/>
      <c r="GV758" s="31"/>
      <c r="GW758" s="31"/>
      <c r="GX758" s="31"/>
      <c r="GY758" s="31"/>
      <c r="GZ758" s="31"/>
      <c r="HA758" s="31"/>
      <c r="HB758" s="31"/>
      <c r="HC758" s="31"/>
      <c r="HD758" s="31"/>
      <c r="HE758" s="31"/>
      <c r="HF758" s="31"/>
      <c r="HG758" s="31"/>
      <c r="HH758" s="31"/>
      <c r="HI758" s="31"/>
      <c r="HJ758" s="31"/>
      <c r="HK758" s="31"/>
      <c r="HL758" s="31"/>
      <c r="HM758" s="31"/>
      <c r="HN758" s="31"/>
      <c r="HO758" s="31"/>
      <c r="HP758" s="31"/>
      <c r="HQ758" s="31"/>
      <c r="HR758" s="31"/>
      <c r="HS758" s="31"/>
      <c r="HT758" s="31"/>
      <c r="HU758" s="31"/>
      <c r="HV758" s="31"/>
      <c r="HW758" s="31"/>
      <c r="HX758" s="31"/>
      <c r="HY758" s="31"/>
      <c r="HZ758" s="31"/>
      <c r="IA758" s="31"/>
      <c r="IB758" s="31"/>
      <c r="IC758" s="31"/>
      <c r="ID758" s="31"/>
      <c r="IE758" s="31"/>
      <c r="IF758" s="31"/>
      <c r="IG758" s="31"/>
      <c r="XFD758" s="121"/>
    </row>
    <row r="759" spans="1:241 16384:16384" ht="49.8" hidden="1" customHeight="1" x14ac:dyDescent="0.25">
      <c r="A759" s="67">
        <f t="shared" si="15"/>
        <v>756</v>
      </c>
      <c r="B759" s="31" t="e">
        <f>VLOOKUP(R759,Háttér!B$9:G$20,6,0)</f>
        <v>#N/A</v>
      </c>
      <c r="C759" s="38"/>
      <c r="D759" s="32"/>
      <c r="E759" s="65"/>
      <c r="F759" s="33"/>
      <c r="G759" s="108"/>
      <c r="H759" s="69"/>
      <c r="I759" s="34"/>
      <c r="J759" s="34"/>
      <c r="K759" s="35"/>
      <c r="L759" s="35"/>
      <c r="M759" s="39"/>
      <c r="N759" s="52"/>
      <c r="O759" s="36"/>
      <c r="P759" s="31"/>
      <c r="Q759" s="55"/>
      <c r="R759" s="56"/>
      <c r="S759" s="56"/>
      <c r="T759" s="56"/>
      <c r="U759" s="57"/>
      <c r="V759" s="56"/>
      <c r="W759" s="56"/>
      <c r="X759" s="56"/>
      <c r="Y759" s="56"/>
      <c r="Z759" s="56"/>
      <c r="AA759" s="57"/>
      <c r="AB759" s="56"/>
      <c r="AC759" s="64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1"/>
      <c r="AS759" s="31"/>
      <c r="AT759" s="31"/>
      <c r="AU759" s="31"/>
      <c r="AV759" s="31"/>
      <c r="AW759" s="31"/>
      <c r="AX759" s="31"/>
      <c r="AY759" s="31"/>
      <c r="AZ759" s="31"/>
      <c r="BA759" s="31"/>
      <c r="BB759" s="31"/>
      <c r="BC759" s="31"/>
      <c r="BD759" s="31"/>
      <c r="BE759" s="31"/>
      <c r="BF759" s="31"/>
      <c r="BG759" s="31"/>
      <c r="BH759" s="31"/>
      <c r="BI759" s="31"/>
      <c r="BJ759" s="31"/>
      <c r="BK759" s="31"/>
      <c r="BL759" s="31"/>
      <c r="BM759" s="31"/>
      <c r="BN759" s="31"/>
      <c r="BO759" s="31"/>
      <c r="BP759" s="31"/>
      <c r="BQ759" s="31"/>
      <c r="BR759" s="31"/>
      <c r="BS759" s="31"/>
      <c r="BT759" s="31"/>
      <c r="BU759" s="31"/>
      <c r="BV759" s="31"/>
      <c r="BW759" s="31"/>
      <c r="BX759" s="31"/>
      <c r="BY759" s="31"/>
      <c r="BZ759" s="31"/>
      <c r="CA759" s="31"/>
      <c r="CB759" s="31"/>
      <c r="CC759" s="31"/>
      <c r="CD759" s="31"/>
      <c r="CE759" s="31"/>
      <c r="CF759" s="31"/>
      <c r="CG759" s="31"/>
      <c r="CH759" s="31"/>
      <c r="CI759" s="31"/>
      <c r="CJ759" s="31"/>
      <c r="CK759" s="31"/>
      <c r="CL759" s="31"/>
      <c r="CM759" s="31"/>
      <c r="CN759" s="31"/>
      <c r="CO759" s="31"/>
      <c r="CP759" s="31"/>
      <c r="CQ759" s="31"/>
      <c r="CR759" s="31"/>
      <c r="CS759" s="31"/>
      <c r="CT759" s="31"/>
      <c r="CU759" s="31"/>
      <c r="CV759" s="31"/>
      <c r="CW759" s="31"/>
      <c r="CX759" s="31"/>
      <c r="CY759" s="31"/>
      <c r="CZ759" s="31"/>
      <c r="DA759" s="31"/>
      <c r="DB759" s="31"/>
      <c r="DC759" s="31"/>
      <c r="DD759" s="31"/>
      <c r="DE759" s="31"/>
      <c r="DF759" s="31"/>
      <c r="DG759" s="31"/>
      <c r="DH759" s="31"/>
      <c r="DI759" s="31"/>
      <c r="DJ759" s="31"/>
      <c r="DK759" s="31"/>
      <c r="DL759" s="31"/>
      <c r="DM759" s="31"/>
      <c r="DN759" s="31"/>
      <c r="DO759" s="31"/>
      <c r="DP759" s="31"/>
      <c r="DQ759" s="31"/>
      <c r="DR759" s="31"/>
      <c r="DS759" s="31"/>
      <c r="DT759" s="31"/>
      <c r="DU759" s="31"/>
      <c r="DV759" s="31"/>
      <c r="DW759" s="31"/>
      <c r="DX759" s="31"/>
      <c r="DY759" s="31"/>
      <c r="DZ759" s="31"/>
      <c r="EA759" s="31"/>
      <c r="EB759" s="31"/>
      <c r="EC759" s="31"/>
      <c r="ED759" s="31"/>
      <c r="EE759" s="31"/>
      <c r="EF759" s="31"/>
      <c r="EG759" s="31"/>
      <c r="EH759" s="31"/>
      <c r="EI759" s="31"/>
      <c r="EJ759" s="31"/>
      <c r="EK759" s="31"/>
      <c r="EL759" s="31"/>
      <c r="EM759" s="31"/>
      <c r="EN759" s="31"/>
      <c r="EO759" s="31"/>
      <c r="EP759" s="31"/>
      <c r="EQ759" s="31"/>
      <c r="ER759" s="31"/>
      <c r="ES759" s="31"/>
      <c r="ET759" s="31"/>
      <c r="EU759" s="31"/>
      <c r="EV759" s="31"/>
      <c r="EW759" s="31"/>
      <c r="EX759" s="31"/>
      <c r="EY759" s="31"/>
      <c r="EZ759" s="31"/>
      <c r="FA759" s="31"/>
      <c r="FB759" s="31"/>
      <c r="FC759" s="31"/>
      <c r="FD759" s="31"/>
      <c r="FE759" s="31"/>
      <c r="FF759" s="31"/>
      <c r="FG759" s="31"/>
      <c r="FH759" s="31"/>
      <c r="FI759" s="31"/>
      <c r="FJ759" s="31"/>
      <c r="FK759" s="31"/>
      <c r="FL759" s="31"/>
      <c r="FM759" s="31"/>
      <c r="FN759" s="31"/>
      <c r="FO759" s="31"/>
      <c r="FP759" s="31"/>
      <c r="FQ759" s="31"/>
      <c r="FR759" s="31"/>
      <c r="FS759" s="31"/>
      <c r="FT759" s="31"/>
      <c r="FU759" s="31"/>
      <c r="FV759" s="31"/>
      <c r="FW759" s="31"/>
      <c r="FX759" s="31"/>
      <c r="FY759" s="31"/>
      <c r="FZ759" s="31"/>
      <c r="GA759" s="31"/>
      <c r="GB759" s="31"/>
      <c r="GC759" s="31"/>
      <c r="GD759" s="31"/>
      <c r="GE759" s="31"/>
      <c r="GF759" s="31"/>
      <c r="GG759" s="31"/>
      <c r="GH759" s="31"/>
      <c r="GI759" s="31"/>
      <c r="GJ759" s="31"/>
      <c r="GK759" s="31"/>
      <c r="GL759" s="31"/>
      <c r="GM759" s="31"/>
      <c r="GN759" s="31"/>
      <c r="GO759" s="31"/>
      <c r="GP759" s="31"/>
      <c r="GQ759" s="31"/>
      <c r="GR759" s="31"/>
      <c r="GS759" s="31"/>
      <c r="GT759" s="31"/>
      <c r="GU759" s="31"/>
      <c r="GV759" s="31"/>
      <c r="GW759" s="31"/>
      <c r="GX759" s="31"/>
      <c r="GY759" s="31"/>
      <c r="GZ759" s="31"/>
      <c r="HA759" s="31"/>
      <c r="HB759" s="31"/>
      <c r="HC759" s="31"/>
      <c r="HD759" s="31"/>
      <c r="HE759" s="31"/>
      <c r="HF759" s="31"/>
      <c r="HG759" s="31"/>
      <c r="HH759" s="31"/>
      <c r="HI759" s="31"/>
      <c r="HJ759" s="31"/>
      <c r="HK759" s="31"/>
      <c r="HL759" s="31"/>
      <c r="HM759" s="31"/>
      <c r="HN759" s="31"/>
      <c r="HO759" s="31"/>
      <c r="HP759" s="31"/>
      <c r="HQ759" s="31"/>
      <c r="HR759" s="31"/>
      <c r="HS759" s="31"/>
      <c r="HT759" s="31"/>
      <c r="HU759" s="31"/>
      <c r="HV759" s="31"/>
      <c r="HW759" s="31"/>
      <c r="HX759" s="31"/>
      <c r="HY759" s="31"/>
      <c r="HZ759" s="31"/>
      <c r="IA759" s="31"/>
      <c r="IB759" s="31"/>
      <c r="IC759" s="31"/>
      <c r="ID759" s="31"/>
      <c r="IE759" s="31"/>
      <c r="IF759" s="31"/>
      <c r="IG759" s="31"/>
      <c r="XFD759" s="121"/>
    </row>
    <row r="760" spans="1:241 16384:16384" ht="49.8" hidden="1" customHeight="1" x14ac:dyDescent="0.25">
      <c r="A760" s="67">
        <f t="shared" si="15"/>
        <v>757</v>
      </c>
      <c r="B760" s="31" t="e">
        <f>VLOOKUP(R760,Háttér!B$9:G$20,6,0)</f>
        <v>#N/A</v>
      </c>
      <c r="C760" s="38"/>
      <c r="D760" s="32"/>
      <c r="E760" s="65"/>
      <c r="F760" s="33"/>
      <c r="G760" s="108"/>
      <c r="H760" s="69"/>
      <c r="I760" s="34"/>
      <c r="J760" s="34"/>
      <c r="K760" s="35"/>
      <c r="L760" s="35"/>
      <c r="M760" s="39"/>
      <c r="N760" s="52"/>
      <c r="O760" s="36"/>
      <c r="P760" s="31"/>
      <c r="Q760" s="55"/>
      <c r="R760" s="56"/>
      <c r="S760" s="56"/>
      <c r="T760" s="56"/>
      <c r="U760" s="57"/>
      <c r="V760" s="56"/>
      <c r="W760" s="56"/>
      <c r="X760" s="56"/>
      <c r="Y760" s="56"/>
      <c r="Z760" s="56"/>
      <c r="AA760" s="57"/>
      <c r="AB760" s="56"/>
      <c r="AC760" s="64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1"/>
      <c r="AS760" s="31"/>
      <c r="AT760" s="31"/>
      <c r="AU760" s="31"/>
      <c r="AV760" s="31"/>
      <c r="AW760" s="31"/>
      <c r="AX760" s="31"/>
      <c r="AY760" s="31"/>
      <c r="AZ760" s="31"/>
      <c r="BA760" s="31"/>
      <c r="BB760" s="31"/>
      <c r="BC760" s="31"/>
      <c r="BD760" s="31"/>
      <c r="BE760" s="31"/>
      <c r="BF760" s="31"/>
      <c r="BG760" s="31"/>
      <c r="BH760" s="31"/>
      <c r="BI760" s="31"/>
      <c r="BJ760" s="31"/>
      <c r="BK760" s="31"/>
      <c r="BL760" s="31"/>
      <c r="BM760" s="31"/>
      <c r="BN760" s="31"/>
      <c r="BO760" s="31"/>
      <c r="BP760" s="31"/>
      <c r="BQ760" s="31"/>
      <c r="BR760" s="31"/>
      <c r="BS760" s="31"/>
      <c r="BT760" s="31"/>
      <c r="BU760" s="31"/>
      <c r="BV760" s="31"/>
      <c r="BW760" s="31"/>
      <c r="BX760" s="31"/>
      <c r="BY760" s="31"/>
      <c r="BZ760" s="31"/>
      <c r="CA760" s="31"/>
      <c r="CB760" s="31"/>
      <c r="CC760" s="31"/>
      <c r="CD760" s="31"/>
      <c r="CE760" s="31"/>
      <c r="CF760" s="31"/>
      <c r="CG760" s="31"/>
      <c r="CH760" s="31"/>
      <c r="CI760" s="31"/>
      <c r="CJ760" s="31"/>
      <c r="CK760" s="31"/>
      <c r="CL760" s="31"/>
      <c r="CM760" s="31"/>
      <c r="CN760" s="31"/>
      <c r="CO760" s="31"/>
      <c r="CP760" s="31"/>
      <c r="CQ760" s="31"/>
      <c r="CR760" s="31"/>
      <c r="CS760" s="31"/>
      <c r="CT760" s="31"/>
      <c r="CU760" s="31"/>
      <c r="CV760" s="31"/>
      <c r="CW760" s="31"/>
      <c r="CX760" s="31"/>
      <c r="CY760" s="31"/>
      <c r="CZ760" s="31"/>
      <c r="DA760" s="31"/>
      <c r="DB760" s="31"/>
      <c r="DC760" s="31"/>
      <c r="DD760" s="31"/>
      <c r="DE760" s="31"/>
      <c r="DF760" s="31"/>
      <c r="DG760" s="31"/>
      <c r="DH760" s="31"/>
      <c r="DI760" s="31"/>
      <c r="DJ760" s="31"/>
      <c r="DK760" s="31"/>
      <c r="DL760" s="31"/>
      <c r="DM760" s="31"/>
      <c r="DN760" s="31"/>
      <c r="DO760" s="31"/>
      <c r="DP760" s="31"/>
      <c r="DQ760" s="31"/>
      <c r="DR760" s="31"/>
      <c r="DS760" s="31"/>
      <c r="DT760" s="31"/>
      <c r="DU760" s="31"/>
      <c r="DV760" s="31"/>
      <c r="DW760" s="31"/>
      <c r="DX760" s="31"/>
      <c r="DY760" s="31"/>
      <c r="DZ760" s="31"/>
      <c r="EA760" s="31"/>
      <c r="EB760" s="31"/>
      <c r="EC760" s="31"/>
      <c r="ED760" s="31"/>
      <c r="EE760" s="31"/>
      <c r="EF760" s="31"/>
      <c r="EG760" s="31"/>
      <c r="EH760" s="31"/>
      <c r="EI760" s="31"/>
      <c r="EJ760" s="31"/>
      <c r="EK760" s="31"/>
      <c r="EL760" s="31"/>
      <c r="EM760" s="31"/>
      <c r="EN760" s="31"/>
      <c r="EO760" s="31"/>
      <c r="EP760" s="31"/>
      <c r="EQ760" s="31"/>
      <c r="ER760" s="31"/>
      <c r="ES760" s="31"/>
      <c r="ET760" s="31"/>
      <c r="EU760" s="31"/>
      <c r="EV760" s="31"/>
      <c r="EW760" s="31"/>
      <c r="EX760" s="31"/>
      <c r="EY760" s="31"/>
      <c r="EZ760" s="31"/>
      <c r="FA760" s="31"/>
      <c r="FB760" s="31"/>
      <c r="FC760" s="31"/>
      <c r="FD760" s="31"/>
      <c r="FE760" s="31"/>
      <c r="FF760" s="31"/>
      <c r="FG760" s="31"/>
      <c r="FH760" s="31"/>
      <c r="FI760" s="31"/>
      <c r="FJ760" s="31"/>
      <c r="FK760" s="31"/>
      <c r="FL760" s="31"/>
      <c r="FM760" s="31"/>
      <c r="FN760" s="31"/>
      <c r="FO760" s="31"/>
      <c r="FP760" s="31"/>
      <c r="FQ760" s="31"/>
      <c r="FR760" s="31"/>
      <c r="FS760" s="31"/>
      <c r="FT760" s="31"/>
      <c r="FU760" s="31"/>
      <c r="FV760" s="31"/>
      <c r="FW760" s="31"/>
      <c r="FX760" s="31"/>
      <c r="FY760" s="31"/>
      <c r="FZ760" s="31"/>
      <c r="GA760" s="31"/>
      <c r="GB760" s="31"/>
      <c r="GC760" s="31"/>
      <c r="GD760" s="31"/>
      <c r="GE760" s="31"/>
      <c r="GF760" s="31"/>
      <c r="GG760" s="31"/>
      <c r="GH760" s="31"/>
      <c r="GI760" s="31"/>
      <c r="GJ760" s="31"/>
      <c r="GK760" s="31"/>
      <c r="GL760" s="31"/>
      <c r="GM760" s="31"/>
      <c r="GN760" s="31"/>
      <c r="GO760" s="31"/>
      <c r="GP760" s="31"/>
      <c r="GQ760" s="31"/>
      <c r="GR760" s="31"/>
      <c r="GS760" s="31"/>
      <c r="GT760" s="31"/>
      <c r="GU760" s="31"/>
      <c r="GV760" s="31"/>
      <c r="GW760" s="31"/>
      <c r="GX760" s="31"/>
      <c r="GY760" s="31"/>
      <c r="GZ760" s="31"/>
      <c r="HA760" s="31"/>
      <c r="HB760" s="31"/>
      <c r="HC760" s="31"/>
      <c r="HD760" s="31"/>
      <c r="HE760" s="31"/>
      <c r="HF760" s="31"/>
      <c r="HG760" s="31"/>
      <c r="HH760" s="31"/>
      <c r="HI760" s="31"/>
      <c r="HJ760" s="31"/>
      <c r="HK760" s="31"/>
      <c r="HL760" s="31"/>
      <c r="HM760" s="31"/>
      <c r="HN760" s="31"/>
      <c r="HO760" s="31"/>
      <c r="HP760" s="31"/>
      <c r="HQ760" s="31"/>
      <c r="HR760" s="31"/>
      <c r="HS760" s="31"/>
      <c r="HT760" s="31"/>
      <c r="HU760" s="31"/>
      <c r="HV760" s="31"/>
      <c r="HW760" s="31"/>
      <c r="HX760" s="31"/>
      <c r="HY760" s="31"/>
      <c r="HZ760" s="31"/>
      <c r="IA760" s="31"/>
      <c r="IB760" s="31"/>
      <c r="IC760" s="31"/>
      <c r="ID760" s="31"/>
      <c r="IE760" s="31"/>
      <c r="IF760" s="31"/>
      <c r="IG760" s="31"/>
      <c r="XFD760" s="121"/>
    </row>
    <row r="761" spans="1:241 16384:16384" ht="49.8" hidden="1" customHeight="1" x14ac:dyDescent="0.25">
      <c r="A761" s="67">
        <f t="shared" si="15"/>
        <v>758</v>
      </c>
      <c r="B761" s="31" t="e">
        <f>VLOOKUP(R761,Háttér!B$9:G$20,6,0)</f>
        <v>#N/A</v>
      </c>
      <c r="C761" s="38"/>
      <c r="D761" s="32"/>
      <c r="E761" s="65"/>
      <c r="F761" s="33"/>
      <c r="G761" s="108"/>
      <c r="H761" s="69"/>
      <c r="I761" s="34"/>
      <c r="J761" s="34"/>
      <c r="K761" s="35"/>
      <c r="L761" s="35"/>
      <c r="M761" s="39"/>
      <c r="N761" s="52"/>
      <c r="O761" s="36"/>
      <c r="P761" s="31"/>
      <c r="Q761" s="55"/>
      <c r="R761" s="56"/>
      <c r="S761" s="56"/>
      <c r="T761" s="56"/>
      <c r="U761" s="57"/>
      <c r="V761" s="56"/>
      <c r="W761" s="56"/>
      <c r="X761" s="56"/>
      <c r="Y761" s="56"/>
      <c r="Z761" s="56"/>
      <c r="AA761" s="57"/>
      <c r="AB761" s="56"/>
      <c r="AC761" s="64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1"/>
      <c r="AS761" s="31"/>
      <c r="AT761" s="31"/>
      <c r="AU761" s="31"/>
      <c r="AV761" s="31"/>
      <c r="AW761" s="31"/>
      <c r="AX761" s="31"/>
      <c r="AY761" s="31"/>
      <c r="AZ761" s="31"/>
      <c r="BA761" s="31"/>
      <c r="BB761" s="31"/>
      <c r="BC761" s="31"/>
      <c r="BD761" s="31"/>
      <c r="BE761" s="31"/>
      <c r="BF761" s="31"/>
      <c r="BG761" s="31"/>
      <c r="BH761" s="31"/>
      <c r="BI761" s="31"/>
      <c r="BJ761" s="31"/>
      <c r="BK761" s="31"/>
      <c r="BL761" s="31"/>
      <c r="BM761" s="31"/>
      <c r="BN761" s="31"/>
      <c r="BO761" s="31"/>
      <c r="BP761" s="31"/>
      <c r="BQ761" s="31"/>
      <c r="BR761" s="31"/>
      <c r="BS761" s="31"/>
      <c r="BT761" s="31"/>
      <c r="BU761" s="31"/>
      <c r="BV761" s="31"/>
      <c r="BW761" s="31"/>
      <c r="BX761" s="31"/>
      <c r="BY761" s="31"/>
      <c r="BZ761" s="31"/>
      <c r="CA761" s="31"/>
      <c r="CB761" s="31"/>
      <c r="CC761" s="31"/>
      <c r="CD761" s="31"/>
      <c r="CE761" s="31"/>
      <c r="CF761" s="31"/>
      <c r="CG761" s="31"/>
      <c r="CH761" s="31"/>
      <c r="CI761" s="31"/>
      <c r="CJ761" s="31"/>
      <c r="CK761" s="31"/>
      <c r="CL761" s="31"/>
      <c r="CM761" s="31"/>
      <c r="CN761" s="31"/>
      <c r="CO761" s="31"/>
      <c r="CP761" s="31"/>
      <c r="CQ761" s="31"/>
      <c r="CR761" s="31"/>
      <c r="CS761" s="31"/>
      <c r="CT761" s="31"/>
      <c r="CU761" s="31"/>
      <c r="CV761" s="31"/>
      <c r="CW761" s="31"/>
      <c r="CX761" s="31"/>
      <c r="CY761" s="31"/>
      <c r="CZ761" s="31"/>
      <c r="DA761" s="31"/>
      <c r="DB761" s="31"/>
      <c r="DC761" s="31"/>
      <c r="DD761" s="31"/>
      <c r="DE761" s="31"/>
      <c r="DF761" s="31"/>
      <c r="DG761" s="31"/>
      <c r="DH761" s="31"/>
      <c r="DI761" s="31"/>
      <c r="DJ761" s="31"/>
      <c r="DK761" s="31"/>
      <c r="DL761" s="31"/>
      <c r="DM761" s="31"/>
      <c r="DN761" s="31"/>
      <c r="DO761" s="31"/>
      <c r="DP761" s="31"/>
      <c r="DQ761" s="31"/>
      <c r="DR761" s="31"/>
      <c r="DS761" s="31"/>
      <c r="DT761" s="31"/>
      <c r="DU761" s="31"/>
      <c r="DV761" s="31"/>
      <c r="DW761" s="31"/>
      <c r="DX761" s="31"/>
      <c r="DY761" s="31"/>
      <c r="DZ761" s="31"/>
      <c r="EA761" s="31"/>
      <c r="EB761" s="31"/>
      <c r="EC761" s="31"/>
      <c r="ED761" s="31"/>
      <c r="EE761" s="31"/>
      <c r="EF761" s="31"/>
      <c r="EG761" s="31"/>
      <c r="EH761" s="31"/>
      <c r="EI761" s="31"/>
      <c r="EJ761" s="31"/>
      <c r="EK761" s="31"/>
      <c r="EL761" s="31"/>
      <c r="EM761" s="31"/>
      <c r="EN761" s="31"/>
      <c r="EO761" s="31"/>
      <c r="EP761" s="31"/>
      <c r="EQ761" s="31"/>
      <c r="ER761" s="31"/>
      <c r="ES761" s="31"/>
      <c r="ET761" s="31"/>
      <c r="EU761" s="31"/>
      <c r="EV761" s="31"/>
      <c r="EW761" s="31"/>
      <c r="EX761" s="31"/>
      <c r="EY761" s="31"/>
      <c r="EZ761" s="31"/>
      <c r="FA761" s="31"/>
      <c r="FB761" s="31"/>
      <c r="FC761" s="31"/>
      <c r="FD761" s="31"/>
      <c r="FE761" s="31"/>
      <c r="FF761" s="31"/>
      <c r="FG761" s="31"/>
      <c r="FH761" s="31"/>
      <c r="FI761" s="31"/>
      <c r="FJ761" s="31"/>
      <c r="FK761" s="31"/>
      <c r="FL761" s="31"/>
      <c r="FM761" s="31"/>
      <c r="FN761" s="31"/>
      <c r="FO761" s="31"/>
      <c r="FP761" s="31"/>
      <c r="FQ761" s="31"/>
      <c r="FR761" s="31"/>
      <c r="FS761" s="31"/>
      <c r="FT761" s="31"/>
      <c r="FU761" s="31"/>
      <c r="FV761" s="31"/>
      <c r="FW761" s="31"/>
      <c r="FX761" s="31"/>
      <c r="FY761" s="31"/>
      <c r="FZ761" s="31"/>
      <c r="GA761" s="31"/>
      <c r="GB761" s="31"/>
      <c r="GC761" s="31"/>
      <c r="GD761" s="31"/>
      <c r="GE761" s="31"/>
      <c r="GF761" s="31"/>
      <c r="GG761" s="31"/>
      <c r="GH761" s="31"/>
      <c r="GI761" s="31"/>
      <c r="GJ761" s="31"/>
      <c r="GK761" s="31"/>
      <c r="GL761" s="31"/>
      <c r="GM761" s="31"/>
      <c r="GN761" s="31"/>
      <c r="GO761" s="31"/>
      <c r="GP761" s="31"/>
      <c r="GQ761" s="31"/>
      <c r="GR761" s="31"/>
      <c r="GS761" s="31"/>
      <c r="GT761" s="31"/>
      <c r="GU761" s="31"/>
      <c r="GV761" s="31"/>
      <c r="GW761" s="31"/>
      <c r="GX761" s="31"/>
      <c r="GY761" s="31"/>
      <c r="GZ761" s="31"/>
      <c r="HA761" s="31"/>
      <c r="HB761" s="31"/>
      <c r="HC761" s="31"/>
      <c r="HD761" s="31"/>
      <c r="HE761" s="31"/>
      <c r="HF761" s="31"/>
      <c r="HG761" s="31"/>
      <c r="HH761" s="31"/>
      <c r="HI761" s="31"/>
      <c r="HJ761" s="31"/>
      <c r="HK761" s="31"/>
      <c r="HL761" s="31"/>
      <c r="HM761" s="31"/>
      <c r="HN761" s="31"/>
      <c r="HO761" s="31"/>
      <c r="HP761" s="31"/>
      <c r="HQ761" s="31"/>
      <c r="HR761" s="31"/>
      <c r="HS761" s="31"/>
      <c r="HT761" s="31"/>
      <c r="HU761" s="31"/>
      <c r="HV761" s="31"/>
      <c r="HW761" s="31"/>
      <c r="HX761" s="31"/>
      <c r="HY761" s="31"/>
      <c r="HZ761" s="31"/>
      <c r="IA761" s="31"/>
      <c r="IB761" s="31"/>
      <c r="IC761" s="31"/>
      <c r="ID761" s="31"/>
      <c r="IE761" s="31"/>
      <c r="IF761" s="31"/>
      <c r="IG761" s="31"/>
      <c r="XFD761" s="121"/>
    </row>
    <row r="762" spans="1:241 16384:16384" ht="49.8" hidden="1" customHeight="1" x14ac:dyDescent="0.25">
      <c r="A762" s="67">
        <f t="shared" si="15"/>
        <v>759</v>
      </c>
      <c r="B762" s="31" t="e">
        <f>VLOOKUP(R762,Háttér!B$9:G$20,6,0)</f>
        <v>#N/A</v>
      </c>
      <c r="C762" s="38"/>
      <c r="D762" s="32"/>
      <c r="E762" s="65"/>
      <c r="F762" s="33"/>
      <c r="G762" s="108"/>
      <c r="H762" s="69"/>
      <c r="I762" s="34"/>
      <c r="J762" s="34"/>
      <c r="K762" s="35"/>
      <c r="L762" s="35"/>
      <c r="M762" s="39"/>
      <c r="N762" s="52"/>
      <c r="O762" s="36"/>
      <c r="P762" s="31"/>
      <c r="Q762" s="55"/>
      <c r="R762" s="56"/>
      <c r="S762" s="56"/>
      <c r="T762" s="56"/>
      <c r="U762" s="57"/>
      <c r="V762" s="56"/>
      <c r="W762" s="56"/>
      <c r="X762" s="56"/>
      <c r="Y762" s="56"/>
      <c r="Z762" s="56"/>
      <c r="AA762" s="57"/>
      <c r="AB762" s="56"/>
      <c r="AC762" s="64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1"/>
      <c r="AS762" s="31"/>
      <c r="AT762" s="31"/>
      <c r="AU762" s="31"/>
      <c r="AV762" s="31"/>
      <c r="AW762" s="31"/>
      <c r="AX762" s="31"/>
      <c r="AY762" s="31"/>
      <c r="AZ762" s="31"/>
      <c r="BA762" s="31"/>
      <c r="BB762" s="31"/>
      <c r="BC762" s="31"/>
      <c r="BD762" s="31"/>
      <c r="BE762" s="31"/>
      <c r="BF762" s="31"/>
      <c r="BG762" s="31"/>
      <c r="BH762" s="31"/>
      <c r="BI762" s="31"/>
      <c r="BJ762" s="31"/>
      <c r="BK762" s="31"/>
      <c r="BL762" s="31"/>
      <c r="BM762" s="31"/>
      <c r="BN762" s="31"/>
      <c r="BO762" s="31"/>
      <c r="BP762" s="31"/>
      <c r="BQ762" s="31"/>
      <c r="BR762" s="31"/>
      <c r="BS762" s="31"/>
      <c r="BT762" s="31"/>
      <c r="BU762" s="31"/>
      <c r="BV762" s="31"/>
      <c r="BW762" s="31"/>
      <c r="BX762" s="31"/>
      <c r="BY762" s="31"/>
      <c r="BZ762" s="31"/>
      <c r="CA762" s="31"/>
      <c r="CB762" s="31"/>
      <c r="CC762" s="31"/>
      <c r="CD762" s="31"/>
      <c r="CE762" s="31"/>
      <c r="CF762" s="31"/>
      <c r="CG762" s="31"/>
      <c r="CH762" s="31"/>
      <c r="CI762" s="31"/>
      <c r="CJ762" s="31"/>
      <c r="CK762" s="31"/>
      <c r="CL762" s="31"/>
      <c r="CM762" s="31"/>
      <c r="CN762" s="31"/>
      <c r="CO762" s="31"/>
      <c r="CP762" s="31"/>
      <c r="CQ762" s="31"/>
      <c r="CR762" s="31"/>
      <c r="CS762" s="31"/>
      <c r="CT762" s="31"/>
      <c r="CU762" s="31"/>
      <c r="CV762" s="31"/>
      <c r="CW762" s="31"/>
      <c r="CX762" s="31"/>
      <c r="CY762" s="31"/>
      <c r="CZ762" s="31"/>
      <c r="DA762" s="31"/>
      <c r="DB762" s="31"/>
      <c r="DC762" s="31"/>
      <c r="DD762" s="31"/>
      <c r="DE762" s="31"/>
      <c r="DF762" s="31"/>
      <c r="DG762" s="31"/>
      <c r="DH762" s="31"/>
      <c r="DI762" s="31"/>
      <c r="DJ762" s="31"/>
      <c r="DK762" s="31"/>
      <c r="DL762" s="31"/>
      <c r="DM762" s="31"/>
      <c r="DN762" s="31"/>
      <c r="DO762" s="31"/>
      <c r="DP762" s="31"/>
      <c r="DQ762" s="31"/>
      <c r="DR762" s="31"/>
      <c r="DS762" s="31"/>
      <c r="DT762" s="31"/>
      <c r="DU762" s="31"/>
      <c r="DV762" s="31"/>
      <c r="DW762" s="31"/>
      <c r="DX762" s="31"/>
      <c r="DY762" s="31"/>
      <c r="DZ762" s="31"/>
      <c r="EA762" s="31"/>
      <c r="EB762" s="31"/>
      <c r="EC762" s="31"/>
      <c r="ED762" s="31"/>
      <c r="EE762" s="31"/>
      <c r="EF762" s="31"/>
      <c r="EG762" s="31"/>
      <c r="EH762" s="31"/>
      <c r="EI762" s="31"/>
      <c r="EJ762" s="31"/>
      <c r="EK762" s="31"/>
      <c r="EL762" s="31"/>
      <c r="EM762" s="31"/>
      <c r="EN762" s="31"/>
      <c r="EO762" s="31"/>
      <c r="EP762" s="31"/>
      <c r="EQ762" s="31"/>
      <c r="ER762" s="31"/>
      <c r="ES762" s="31"/>
      <c r="ET762" s="31"/>
      <c r="EU762" s="31"/>
      <c r="EV762" s="31"/>
      <c r="EW762" s="31"/>
      <c r="EX762" s="31"/>
      <c r="EY762" s="31"/>
      <c r="EZ762" s="31"/>
      <c r="FA762" s="31"/>
      <c r="FB762" s="31"/>
      <c r="FC762" s="31"/>
      <c r="FD762" s="31"/>
      <c r="FE762" s="31"/>
      <c r="FF762" s="31"/>
      <c r="FG762" s="31"/>
      <c r="FH762" s="31"/>
      <c r="FI762" s="31"/>
      <c r="FJ762" s="31"/>
      <c r="FK762" s="31"/>
      <c r="FL762" s="31"/>
      <c r="FM762" s="31"/>
      <c r="FN762" s="31"/>
      <c r="FO762" s="31"/>
      <c r="FP762" s="31"/>
      <c r="FQ762" s="31"/>
      <c r="FR762" s="31"/>
      <c r="FS762" s="31"/>
      <c r="FT762" s="31"/>
      <c r="FU762" s="31"/>
      <c r="FV762" s="31"/>
      <c r="FW762" s="31"/>
      <c r="FX762" s="31"/>
      <c r="FY762" s="31"/>
      <c r="FZ762" s="31"/>
      <c r="GA762" s="31"/>
      <c r="GB762" s="31"/>
      <c r="GC762" s="31"/>
      <c r="GD762" s="31"/>
      <c r="GE762" s="31"/>
      <c r="GF762" s="31"/>
      <c r="GG762" s="31"/>
      <c r="GH762" s="31"/>
      <c r="GI762" s="31"/>
      <c r="GJ762" s="31"/>
      <c r="GK762" s="31"/>
      <c r="GL762" s="31"/>
      <c r="GM762" s="31"/>
      <c r="GN762" s="31"/>
      <c r="GO762" s="31"/>
      <c r="GP762" s="31"/>
      <c r="GQ762" s="31"/>
      <c r="GR762" s="31"/>
      <c r="GS762" s="31"/>
      <c r="GT762" s="31"/>
      <c r="GU762" s="31"/>
      <c r="GV762" s="31"/>
      <c r="GW762" s="31"/>
      <c r="GX762" s="31"/>
      <c r="GY762" s="31"/>
      <c r="GZ762" s="31"/>
      <c r="HA762" s="31"/>
      <c r="HB762" s="31"/>
      <c r="HC762" s="31"/>
      <c r="HD762" s="31"/>
      <c r="HE762" s="31"/>
      <c r="HF762" s="31"/>
      <c r="HG762" s="31"/>
      <c r="HH762" s="31"/>
      <c r="HI762" s="31"/>
      <c r="HJ762" s="31"/>
      <c r="HK762" s="31"/>
      <c r="HL762" s="31"/>
      <c r="HM762" s="31"/>
      <c r="HN762" s="31"/>
      <c r="HO762" s="31"/>
      <c r="HP762" s="31"/>
      <c r="HQ762" s="31"/>
      <c r="HR762" s="31"/>
      <c r="HS762" s="31"/>
      <c r="HT762" s="31"/>
      <c r="HU762" s="31"/>
      <c r="HV762" s="31"/>
      <c r="HW762" s="31"/>
      <c r="HX762" s="31"/>
      <c r="HY762" s="31"/>
      <c r="HZ762" s="31"/>
      <c r="IA762" s="31"/>
      <c r="IB762" s="31"/>
      <c r="IC762" s="31"/>
      <c r="ID762" s="31"/>
      <c r="IE762" s="31"/>
      <c r="IF762" s="31"/>
      <c r="IG762" s="31"/>
      <c r="XFD762" s="121"/>
    </row>
    <row r="763" spans="1:241 16384:16384" hidden="1" x14ac:dyDescent="0.25"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1"/>
      <c r="AS763" s="31"/>
      <c r="AT763" s="31"/>
      <c r="AU763" s="31"/>
      <c r="AV763" s="31"/>
      <c r="AW763" s="31"/>
      <c r="AX763" s="31"/>
      <c r="AY763" s="31"/>
      <c r="AZ763" s="31"/>
      <c r="BA763" s="31"/>
      <c r="BB763" s="31"/>
      <c r="BC763" s="31"/>
      <c r="BD763" s="31"/>
      <c r="BE763" s="31"/>
      <c r="BF763" s="31"/>
      <c r="BG763" s="31"/>
      <c r="BH763" s="31"/>
      <c r="BI763" s="31"/>
      <c r="BJ763" s="31"/>
      <c r="BK763" s="31"/>
      <c r="BL763" s="31"/>
      <c r="BM763" s="31"/>
      <c r="BN763" s="31"/>
      <c r="BO763" s="31"/>
      <c r="BP763" s="31"/>
      <c r="BQ763" s="31"/>
      <c r="BR763" s="31"/>
      <c r="BS763" s="31"/>
      <c r="BT763" s="31"/>
      <c r="BU763" s="31"/>
      <c r="BV763" s="31"/>
      <c r="BW763" s="31"/>
      <c r="BX763" s="31"/>
      <c r="BY763" s="31"/>
      <c r="BZ763" s="31"/>
      <c r="CA763" s="31"/>
      <c r="CB763" s="31"/>
      <c r="CC763" s="31"/>
      <c r="CD763" s="31"/>
      <c r="CE763" s="31"/>
      <c r="CF763" s="31"/>
      <c r="CG763" s="31"/>
      <c r="CH763" s="31"/>
      <c r="CI763" s="31"/>
      <c r="CJ763" s="31"/>
      <c r="CK763" s="31"/>
      <c r="CL763" s="31"/>
      <c r="CM763" s="31"/>
      <c r="CN763" s="31"/>
      <c r="CO763" s="31"/>
      <c r="CP763" s="31"/>
      <c r="CQ763" s="31"/>
      <c r="CR763" s="31"/>
      <c r="CS763" s="31"/>
      <c r="CT763" s="31"/>
      <c r="CU763" s="31"/>
      <c r="CV763" s="31"/>
      <c r="CW763" s="31"/>
      <c r="CX763" s="31"/>
      <c r="CY763" s="31"/>
      <c r="CZ763" s="31"/>
      <c r="DA763" s="31"/>
      <c r="DB763" s="31"/>
      <c r="DC763" s="31"/>
      <c r="DD763" s="31"/>
      <c r="DE763" s="31"/>
      <c r="DF763" s="31"/>
      <c r="DG763" s="31"/>
      <c r="DH763" s="31"/>
      <c r="DI763" s="31"/>
      <c r="DJ763" s="31"/>
      <c r="DK763" s="31"/>
      <c r="DL763" s="31"/>
      <c r="DM763" s="31"/>
      <c r="DN763" s="31"/>
      <c r="DO763" s="31"/>
      <c r="DP763" s="31"/>
      <c r="DQ763" s="31"/>
      <c r="DR763" s="31"/>
      <c r="DS763" s="31"/>
      <c r="DT763" s="31"/>
      <c r="DU763" s="31"/>
      <c r="DV763" s="31"/>
      <c r="DW763" s="31"/>
      <c r="DX763" s="31"/>
      <c r="DY763" s="31"/>
      <c r="DZ763" s="31"/>
      <c r="EA763" s="31"/>
      <c r="EB763" s="31"/>
      <c r="EC763" s="31"/>
      <c r="ED763" s="31"/>
      <c r="EE763" s="31"/>
      <c r="EF763" s="31"/>
      <c r="EG763" s="31"/>
      <c r="EH763" s="31"/>
      <c r="EI763" s="31"/>
      <c r="EJ763" s="31"/>
      <c r="EK763" s="31"/>
      <c r="EL763" s="31"/>
      <c r="EM763" s="31"/>
      <c r="EN763" s="31"/>
      <c r="EO763" s="31"/>
      <c r="EP763" s="31"/>
      <c r="EQ763" s="31"/>
      <c r="ER763" s="31"/>
      <c r="ES763" s="31"/>
      <c r="ET763" s="31"/>
      <c r="EU763" s="31"/>
      <c r="EV763" s="31"/>
      <c r="EW763" s="31"/>
      <c r="EX763" s="31"/>
      <c r="EY763" s="31"/>
      <c r="EZ763" s="31"/>
      <c r="FA763" s="31"/>
      <c r="FB763" s="31"/>
      <c r="FC763" s="31"/>
      <c r="FD763" s="31"/>
      <c r="FE763" s="31"/>
      <c r="FF763" s="31"/>
      <c r="FG763" s="31"/>
      <c r="FH763" s="31"/>
      <c r="FI763" s="31"/>
      <c r="FJ763" s="31"/>
      <c r="FK763" s="31"/>
      <c r="FL763" s="31"/>
      <c r="FM763" s="31"/>
      <c r="FN763" s="31"/>
      <c r="FO763" s="31"/>
      <c r="FP763" s="31"/>
      <c r="FQ763" s="31"/>
      <c r="FR763" s="31"/>
      <c r="FS763" s="31"/>
      <c r="FT763" s="31"/>
      <c r="FU763" s="31"/>
      <c r="FV763" s="31"/>
      <c r="FW763" s="31"/>
      <c r="FX763" s="31"/>
      <c r="FY763" s="31"/>
      <c r="FZ763" s="31"/>
      <c r="GA763" s="31"/>
      <c r="GB763" s="31"/>
      <c r="GC763" s="31"/>
      <c r="GD763" s="31"/>
      <c r="GE763" s="31"/>
      <c r="GF763" s="31"/>
      <c r="GG763" s="31"/>
      <c r="GH763" s="31"/>
      <c r="GI763" s="31"/>
      <c r="GJ763" s="31"/>
      <c r="GK763" s="31"/>
      <c r="GL763" s="31"/>
      <c r="GM763" s="31"/>
      <c r="GN763" s="31"/>
      <c r="GO763" s="31"/>
      <c r="GP763" s="31"/>
      <c r="GQ763" s="31"/>
      <c r="GR763" s="31"/>
      <c r="GS763" s="31"/>
      <c r="GT763" s="31"/>
      <c r="GU763" s="31"/>
      <c r="GV763" s="31"/>
      <c r="GW763" s="31"/>
      <c r="GX763" s="31"/>
      <c r="GY763" s="31"/>
      <c r="GZ763" s="31"/>
      <c r="HA763" s="31"/>
      <c r="HB763" s="31"/>
      <c r="HC763" s="31"/>
      <c r="HD763" s="31"/>
      <c r="HE763" s="31"/>
      <c r="HF763" s="31"/>
      <c r="HG763" s="31"/>
      <c r="HH763" s="31"/>
      <c r="HI763" s="31"/>
      <c r="HJ763" s="31"/>
      <c r="HK763" s="31"/>
      <c r="HL763" s="31"/>
      <c r="HM763" s="31"/>
      <c r="HN763" s="31"/>
      <c r="HO763" s="31"/>
      <c r="HP763" s="31"/>
      <c r="HQ763" s="31"/>
      <c r="HR763" s="31"/>
      <c r="HS763" s="31"/>
      <c r="HT763" s="31"/>
      <c r="HU763" s="31"/>
      <c r="HV763" s="31"/>
      <c r="HW763" s="31"/>
      <c r="HX763" s="31"/>
      <c r="HY763" s="31"/>
      <c r="HZ763" s="31"/>
      <c r="IA763" s="31"/>
      <c r="IB763" s="31"/>
      <c r="IC763" s="31"/>
      <c r="ID763" s="31"/>
      <c r="IE763" s="31"/>
      <c r="IF763" s="31"/>
      <c r="IG763" s="31"/>
    </row>
    <row r="764" spans="1:241 16384:16384" hidden="1" x14ac:dyDescent="0.25"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1"/>
      <c r="AS764" s="31"/>
      <c r="AT764" s="31"/>
      <c r="AU764" s="31"/>
      <c r="AV764" s="31"/>
      <c r="AW764" s="31"/>
      <c r="AX764" s="31"/>
      <c r="AY764" s="31"/>
      <c r="AZ764" s="31"/>
      <c r="BA764" s="31"/>
      <c r="BB764" s="31"/>
      <c r="BC764" s="31"/>
      <c r="BD764" s="31"/>
      <c r="BE764" s="31"/>
      <c r="BF764" s="31"/>
      <c r="BG764" s="31"/>
      <c r="BH764" s="31"/>
      <c r="BI764" s="31"/>
      <c r="BJ764" s="31"/>
      <c r="BK764" s="31"/>
      <c r="BL764" s="31"/>
      <c r="BM764" s="31"/>
      <c r="BN764" s="31"/>
      <c r="BO764" s="31"/>
      <c r="BP764" s="31"/>
      <c r="BQ764" s="31"/>
      <c r="BR764" s="31"/>
      <c r="BS764" s="31"/>
      <c r="BT764" s="31"/>
      <c r="BU764" s="31"/>
      <c r="BV764" s="31"/>
      <c r="BW764" s="31"/>
      <c r="BX764" s="31"/>
      <c r="BY764" s="31"/>
      <c r="BZ764" s="31"/>
      <c r="CA764" s="31"/>
      <c r="CB764" s="31"/>
      <c r="CC764" s="31"/>
      <c r="CD764" s="31"/>
      <c r="CE764" s="31"/>
      <c r="CF764" s="31"/>
      <c r="CG764" s="31"/>
      <c r="CH764" s="31"/>
      <c r="CI764" s="31"/>
      <c r="CJ764" s="31"/>
      <c r="CK764" s="31"/>
      <c r="CL764" s="31"/>
      <c r="CM764" s="31"/>
      <c r="CN764" s="31"/>
      <c r="CO764" s="31"/>
      <c r="CP764" s="31"/>
      <c r="CQ764" s="31"/>
      <c r="CR764" s="31"/>
      <c r="CS764" s="31"/>
      <c r="CT764" s="31"/>
      <c r="CU764" s="31"/>
      <c r="CV764" s="31"/>
      <c r="CW764" s="31"/>
      <c r="CX764" s="31"/>
      <c r="CY764" s="31"/>
      <c r="CZ764" s="31"/>
      <c r="DA764" s="31"/>
      <c r="DB764" s="31"/>
      <c r="DC764" s="31"/>
      <c r="DD764" s="31"/>
      <c r="DE764" s="31"/>
      <c r="DF764" s="31"/>
      <c r="DG764" s="31"/>
      <c r="DH764" s="31"/>
      <c r="DI764" s="31"/>
      <c r="DJ764" s="31"/>
      <c r="DK764" s="31"/>
      <c r="DL764" s="31"/>
      <c r="DM764" s="31"/>
      <c r="DN764" s="31"/>
      <c r="DO764" s="31"/>
      <c r="DP764" s="31"/>
      <c r="DQ764" s="31"/>
      <c r="DR764" s="31"/>
      <c r="DS764" s="31"/>
      <c r="DT764" s="31"/>
      <c r="DU764" s="31"/>
      <c r="DV764" s="31"/>
      <c r="DW764" s="31"/>
      <c r="DX764" s="31"/>
      <c r="DY764" s="31"/>
      <c r="DZ764" s="31"/>
      <c r="EA764" s="31"/>
      <c r="EB764" s="31"/>
      <c r="EC764" s="31"/>
      <c r="ED764" s="31"/>
      <c r="EE764" s="31"/>
      <c r="EF764" s="31"/>
      <c r="EG764" s="31"/>
      <c r="EH764" s="31"/>
      <c r="EI764" s="31"/>
      <c r="EJ764" s="31"/>
      <c r="EK764" s="31"/>
      <c r="EL764" s="31"/>
      <c r="EM764" s="31"/>
      <c r="EN764" s="31"/>
      <c r="EO764" s="31"/>
      <c r="EP764" s="31"/>
      <c r="EQ764" s="31"/>
      <c r="ER764" s="31"/>
      <c r="ES764" s="31"/>
      <c r="ET764" s="31"/>
      <c r="EU764" s="31"/>
      <c r="EV764" s="31"/>
      <c r="EW764" s="31"/>
      <c r="EX764" s="31"/>
      <c r="EY764" s="31"/>
      <c r="EZ764" s="31"/>
      <c r="FA764" s="31"/>
      <c r="FB764" s="31"/>
      <c r="FC764" s="31"/>
      <c r="FD764" s="31"/>
      <c r="FE764" s="31"/>
      <c r="FF764" s="31"/>
      <c r="FG764" s="31"/>
      <c r="FH764" s="31"/>
      <c r="FI764" s="31"/>
      <c r="FJ764" s="31"/>
      <c r="FK764" s="31"/>
      <c r="FL764" s="31"/>
      <c r="FM764" s="31"/>
      <c r="FN764" s="31"/>
      <c r="FO764" s="31"/>
      <c r="FP764" s="31"/>
      <c r="FQ764" s="31"/>
      <c r="FR764" s="31"/>
      <c r="FS764" s="31"/>
      <c r="FT764" s="31"/>
      <c r="FU764" s="31"/>
      <c r="FV764" s="31"/>
      <c r="FW764" s="31"/>
      <c r="FX764" s="31"/>
      <c r="FY764" s="31"/>
      <c r="FZ764" s="31"/>
      <c r="GA764" s="31"/>
      <c r="GB764" s="31"/>
      <c r="GC764" s="31"/>
      <c r="GD764" s="31"/>
      <c r="GE764" s="31"/>
      <c r="GF764" s="31"/>
      <c r="GG764" s="31"/>
      <c r="GH764" s="31"/>
      <c r="GI764" s="31"/>
      <c r="GJ764" s="31"/>
      <c r="GK764" s="31"/>
      <c r="GL764" s="31"/>
      <c r="GM764" s="31"/>
      <c r="GN764" s="31"/>
      <c r="GO764" s="31"/>
      <c r="GP764" s="31"/>
      <c r="GQ764" s="31"/>
      <c r="GR764" s="31"/>
      <c r="GS764" s="31"/>
      <c r="GT764" s="31"/>
      <c r="GU764" s="31"/>
      <c r="GV764" s="31"/>
      <c r="GW764" s="31"/>
      <c r="GX764" s="31"/>
      <c r="GY764" s="31"/>
      <c r="GZ764" s="31"/>
      <c r="HA764" s="31"/>
      <c r="HB764" s="31"/>
      <c r="HC764" s="31"/>
      <c r="HD764" s="31"/>
      <c r="HE764" s="31"/>
      <c r="HF764" s="31"/>
      <c r="HG764" s="31"/>
      <c r="HH764" s="31"/>
      <c r="HI764" s="31"/>
      <c r="HJ764" s="31"/>
      <c r="HK764" s="31"/>
      <c r="HL764" s="31"/>
      <c r="HM764" s="31"/>
      <c r="HN764" s="31"/>
      <c r="HO764" s="31"/>
      <c r="HP764" s="31"/>
      <c r="HQ764" s="31"/>
      <c r="HR764" s="31"/>
      <c r="HS764" s="31"/>
      <c r="HT764" s="31"/>
      <c r="HU764" s="31"/>
      <c r="HV764" s="31"/>
      <c r="HW764" s="31"/>
      <c r="HX764" s="31"/>
      <c r="HY764" s="31"/>
      <c r="HZ764" s="31"/>
      <c r="IA764" s="31"/>
      <c r="IB764" s="31"/>
      <c r="IC764" s="31"/>
      <c r="ID764" s="31"/>
      <c r="IE764" s="31"/>
      <c r="IF764" s="31"/>
      <c r="IG764" s="31"/>
    </row>
    <row r="765" spans="1:241 16384:16384" hidden="1" x14ac:dyDescent="0.25"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1"/>
      <c r="AS765" s="31"/>
      <c r="AT765" s="31"/>
      <c r="AU765" s="31"/>
      <c r="AV765" s="31"/>
      <c r="AW765" s="31"/>
      <c r="AX765" s="31"/>
      <c r="AY765" s="31"/>
      <c r="AZ765" s="31"/>
      <c r="BA765" s="31"/>
      <c r="BB765" s="31"/>
      <c r="BC765" s="31"/>
      <c r="BD765" s="31"/>
      <c r="BE765" s="31"/>
      <c r="BF765" s="31"/>
      <c r="BG765" s="31"/>
      <c r="BH765" s="31"/>
      <c r="BI765" s="31"/>
      <c r="BJ765" s="31"/>
      <c r="BK765" s="31"/>
      <c r="BL765" s="31"/>
      <c r="BM765" s="31"/>
      <c r="BN765" s="31"/>
      <c r="BO765" s="31"/>
      <c r="BP765" s="31"/>
      <c r="BQ765" s="31"/>
      <c r="BR765" s="31"/>
      <c r="BS765" s="31"/>
      <c r="BT765" s="31"/>
      <c r="BU765" s="31"/>
      <c r="BV765" s="31"/>
      <c r="BW765" s="31"/>
      <c r="BX765" s="31"/>
      <c r="BY765" s="31"/>
      <c r="BZ765" s="31"/>
      <c r="CA765" s="31"/>
      <c r="CB765" s="31"/>
      <c r="CC765" s="31"/>
      <c r="CD765" s="31"/>
      <c r="CE765" s="31"/>
      <c r="CF765" s="31"/>
      <c r="CG765" s="31"/>
      <c r="CH765" s="31"/>
      <c r="CI765" s="31"/>
      <c r="CJ765" s="31"/>
      <c r="CK765" s="31"/>
      <c r="CL765" s="31"/>
      <c r="CM765" s="31"/>
      <c r="CN765" s="31"/>
      <c r="CO765" s="31"/>
      <c r="CP765" s="31"/>
      <c r="CQ765" s="31"/>
      <c r="CR765" s="31"/>
      <c r="CS765" s="31"/>
      <c r="CT765" s="31"/>
      <c r="CU765" s="31"/>
      <c r="CV765" s="31"/>
      <c r="CW765" s="31"/>
      <c r="CX765" s="31"/>
      <c r="CY765" s="31"/>
      <c r="CZ765" s="31"/>
      <c r="DA765" s="31"/>
      <c r="DB765" s="31"/>
      <c r="DC765" s="31"/>
      <c r="DD765" s="31"/>
      <c r="DE765" s="31"/>
      <c r="DF765" s="31"/>
      <c r="DG765" s="31"/>
      <c r="DH765" s="31"/>
      <c r="DI765" s="31"/>
      <c r="DJ765" s="31"/>
      <c r="DK765" s="31"/>
      <c r="DL765" s="31"/>
      <c r="DM765" s="31"/>
      <c r="DN765" s="31"/>
      <c r="DO765" s="31"/>
      <c r="DP765" s="31"/>
      <c r="DQ765" s="31"/>
      <c r="DR765" s="31"/>
      <c r="DS765" s="31"/>
      <c r="DT765" s="31"/>
      <c r="DU765" s="31"/>
      <c r="DV765" s="31"/>
      <c r="DW765" s="31"/>
      <c r="DX765" s="31"/>
      <c r="DY765" s="31"/>
      <c r="DZ765" s="31"/>
      <c r="EA765" s="31"/>
      <c r="EB765" s="31"/>
      <c r="EC765" s="31"/>
      <c r="ED765" s="31"/>
      <c r="EE765" s="31"/>
      <c r="EF765" s="31"/>
      <c r="EG765" s="31"/>
      <c r="EH765" s="31"/>
      <c r="EI765" s="31"/>
      <c r="EJ765" s="31"/>
      <c r="EK765" s="31"/>
      <c r="EL765" s="31"/>
      <c r="EM765" s="31"/>
      <c r="EN765" s="31"/>
      <c r="EO765" s="31"/>
      <c r="EP765" s="31"/>
      <c r="EQ765" s="31"/>
      <c r="ER765" s="31"/>
      <c r="ES765" s="31"/>
      <c r="ET765" s="31"/>
      <c r="EU765" s="31"/>
      <c r="EV765" s="31"/>
      <c r="EW765" s="31"/>
      <c r="EX765" s="31"/>
      <c r="EY765" s="31"/>
      <c r="EZ765" s="31"/>
      <c r="FA765" s="31"/>
      <c r="FB765" s="31"/>
      <c r="FC765" s="31"/>
      <c r="FD765" s="31"/>
      <c r="FE765" s="31"/>
      <c r="FF765" s="31"/>
      <c r="FG765" s="31"/>
      <c r="FH765" s="31"/>
      <c r="FI765" s="31"/>
      <c r="FJ765" s="31"/>
      <c r="FK765" s="31"/>
      <c r="FL765" s="31"/>
      <c r="FM765" s="31"/>
      <c r="FN765" s="31"/>
      <c r="FO765" s="31"/>
      <c r="FP765" s="31"/>
      <c r="FQ765" s="31"/>
      <c r="FR765" s="31"/>
      <c r="FS765" s="31"/>
      <c r="FT765" s="31"/>
      <c r="FU765" s="31"/>
      <c r="FV765" s="31"/>
      <c r="FW765" s="31"/>
      <c r="FX765" s="31"/>
      <c r="FY765" s="31"/>
      <c r="FZ765" s="31"/>
      <c r="GA765" s="31"/>
      <c r="GB765" s="31"/>
      <c r="GC765" s="31"/>
      <c r="GD765" s="31"/>
      <c r="GE765" s="31"/>
      <c r="GF765" s="31"/>
      <c r="GG765" s="31"/>
      <c r="GH765" s="31"/>
      <c r="GI765" s="31"/>
      <c r="GJ765" s="31"/>
      <c r="GK765" s="31"/>
      <c r="GL765" s="31"/>
      <c r="GM765" s="31"/>
      <c r="GN765" s="31"/>
      <c r="GO765" s="31"/>
      <c r="GP765" s="31"/>
      <c r="GQ765" s="31"/>
      <c r="GR765" s="31"/>
      <c r="GS765" s="31"/>
      <c r="GT765" s="31"/>
      <c r="GU765" s="31"/>
      <c r="GV765" s="31"/>
      <c r="GW765" s="31"/>
      <c r="GX765" s="31"/>
      <c r="GY765" s="31"/>
      <c r="GZ765" s="31"/>
      <c r="HA765" s="31"/>
      <c r="HB765" s="31"/>
      <c r="HC765" s="31"/>
      <c r="HD765" s="31"/>
      <c r="HE765" s="31"/>
      <c r="HF765" s="31"/>
      <c r="HG765" s="31"/>
      <c r="HH765" s="31"/>
      <c r="HI765" s="31"/>
      <c r="HJ765" s="31"/>
      <c r="HK765" s="31"/>
      <c r="HL765" s="31"/>
      <c r="HM765" s="31"/>
      <c r="HN765" s="31"/>
      <c r="HO765" s="31"/>
      <c r="HP765" s="31"/>
      <c r="HQ765" s="31"/>
      <c r="HR765" s="31"/>
      <c r="HS765" s="31"/>
      <c r="HT765" s="31"/>
      <c r="HU765" s="31"/>
      <c r="HV765" s="31"/>
      <c r="HW765" s="31"/>
      <c r="HX765" s="31"/>
      <c r="HY765" s="31"/>
      <c r="HZ765" s="31"/>
      <c r="IA765" s="31"/>
      <c r="IB765" s="31"/>
      <c r="IC765" s="31"/>
      <c r="ID765" s="31"/>
      <c r="IE765" s="31"/>
      <c r="IF765" s="31"/>
      <c r="IG765" s="31"/>
    </row>
    <row r="766" spans="1:241 16384:16384" hidden="1" x14ac:dyDescent="0.25"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1"/>
      <c r="AS766" s="31"/>
      <c r="AT766" s="31"/>
      <c r="AU766" s="31"/>
      <c r="AV766" s="31"/>
      <c r="AW766" s="31"/>
      <c r="AX766" s="31"/>
      <c r="AY766" s="31"/>
      <c r="AZ766" s="31"/>
      <c r="BA766" s="31"/>
      <c r="BB766" s="31"/>
      <c r="BC766" s="31"/>
      <c r="BD766" s="31"/>
      <c r="BE766" s="31"/>
      <c r="BF766" s="31"/>
      <c r="BG766" s="31"/>
      <c r="BH766" s="31"/>
      <c r="BI766" s="31"/>
      <c r="BJ766" s="31"/>
      <c r="BK766" s="31"/>
      <c r="BL766" s="31"/>
      <c r="BM766" s="31"/>
      <c r="BN766" s="31"/>
      <c r="BO766" s="31"/>
      <c r="BP766" s="31"/>
      <c r="BQ766" s="31"/>
      <c r="BR766" s="31"/>
      <c r="BS766" s="31"/>
      <c r="BT766" s="31"/>
      <c r="BU766" s="31"/>
      <c r="BV766" s="31"/>
      <c r="BW766" s="31"/>
      <c r="BX766" s="31"/>
      <c r="BY766" s="31"/>
      <c r="BZ766" s="31"/>
      <c r="CA766" s="31"/>
      <c r="CB766" s="31"/>
      <c r="CC766" s="31"/>
      <c r="CD766" s="31"/>
      <c r="CE766" s="31"/>
      <c r="CF766" s="31"/>
      <c r="CG766" s="31"/>
      <c r="CH766" s="31"/>
      <c r="CI766" s="31"/>
      <c r="CJ766" s="31"/>
      <c r="CK766" s="31"/>
      <c r="CL766" s="31"/>
      <c r="CM766" s="31"/>
      <c r="CN766" s="31"/>
      <c r="CO766" s="31"/>
      <c r="CP766" s="31"/>
      <c r="CQ766" s="31"/>
      <c r="CR766" s="31"/>
      <c r="CS766" s="31"/>
      <c r="CT766" s="31"/>
      <c r="CU766" s="31"/>
      <c r="CV766" s="31"/>
      <c r="CW766" s="31"/>
      <c r="CX766" s="31"/>
      <c r="CY766" s="31"/>
      <c r="CZ766" s="31"/>
      <c r="DA766" s="31"/>
      <c r="DB766" s="31"/>
      <c r="DC766" s="31"/>
      <c r="DD766" s="31"/>
      <c r="DE766" s="31"/>
      <c r="DF766" s="31"/>
      <c r="DG766" s="31"/>
      <c r="DH766" s="31"/>
      <c r="DI766" s="31"/>
      <c r="DJ766" s="31"/>
      <c r="DK766" s="31"/>
      <c r="DL766" s="31"/>
      <c r="DM766" s="31"/>
      <c r="DN766" s="31"/>
      <c r="DO766" s="31"/>
      <c r="DP766" s="31"/>
      <c r="DQ766" s="31"/>
      <c r="DR766" s="31"/>
      <c r="DS766" s="31"/>
      <c r="DT766" s="31"/>
      <c r="DU766" s="31"/>
      <c r="DV766" s="31"/>
      <c r="DW766" s="31"/>
      <c r="DX766" s="31"/>
      <c r="DY766" s="31"/>
      <c r="DZ766" s="31"/>
      <c r="EA766" s="31"/>
      <c r="EB766" s="31"/>
      <c r="EC766" s="31"/>
      <c r="ED766" s="31"/>
      <c r="EE766" s="31"/>
      <c r="EF766" s="31"/>
      <c r="EG766" s="31"/>
      <c r="EH766" s="31"/>
      <c r="EI766" s="31"/>
      <c r="EJ766" s="31"/>
      <c r="EK766" s="31"/>
      <c r="EL766" s="31"/>
      <c r="EM766" s="31"/>
      <c r="EN766" s="31"/>
      <c r="EO766" s="31"/>
      <c r="EP766" s="31"/>
      <c r="EQ766" s="31"/>
      <c r="ER766" s="31"/>
      <c r="ES766" s="31"/>
      <c r="ET766" s="31"/>
      <c r="EU766" s="31"/>
      <c r="EV766" s="31"/>
      <c r="EW766" s="31"/>
      <c r="EX766" s="31"/>
      <c r="EY766" s="31"/>
      <c r="EZ766" s="31"/>
      <c r="FA766" s="31"/>
      <c r="FB766" s="31"/>
      <c r="FC766" s="31"/>
      <c r="FD766" s="31"/>
      <c r="FE766" s="31"/>
      <c r="FF766" s="31"/>
      <c r="FG766" s="31"/>
      <c r="FH766" s="31"/>
      <c r="FI766" s="31"/>
      <c r="FJ766" s="31"/>
      <c r="FK766" s="31"/>
      <c r="FL766" s="31"/>
      <c r="FM766" s="31"/>
      <c r="FN766" s="31"/>
      <c r="FO766" s="31"/>
      <c r="FP766" s="31"/>
      <c r="FQ766" s="31"/>
      <c r="FR766" s="31"/>
      <c r="FS766" s="31"/>
      <c r="FT766" s="31"/>
      <c r="FU766" s="31"/>
      <c r="FV766" s="31"/>
      <c r="FW766" s="31"/>
      <c r="FX766" s="31"/>
      <c r="FY766" s="31"/>
      <c r="FZ766" s="31"/>
      <c r="GA766" s="31"/>
      <c r="GB766" s="31"/>
      <c r="GC766" s="31"/>
      <c r="GD766" s="31"/>
      <c r="GE766" s="31"/>
      <c r="GF766" s="31"/>
      <c r="GG766" s="31"/>
      <c r="GH766" s="31"/>
      <c r="GI766" s="31"/>
      <c r="GJ766" s="31"/>
      <c r="GK766" s="31"/>
      <c r="GL766" s="31"/>
      <c r="GM766" s="31"/>
      <c r="GN766" s="31"/>
      <c r="GO766" s="31"/>
      <c r="GP766" s="31"/>
      <c r="GQ766" s="31"/>
      <c r="GR766" s="31"/>
      <c r="GS766" s="31"/>
      <c r="GT766" s="31"/>
      <c r="GU766" s="31"/>
      <c r="GV766" s="31"/>
      <c r="GW766" s="31"/>
      <c r="GX766" s="31"/>
      <c r="GY766" s="31"/>
      <c r="GZ766" s="31"/>
      <c r="HA766" s="31"/>
      <c r="HB766" s="31"/>
      <c r="HC766" s="31"/>
      <c r="HD766" s="31"/>
      <c r="HE766" s="31"/>
      <c r="HF766" s="31"/>
      <c r="HG766" s="31"/>
      <c r="HH766" s="31"/>
      <c r="HI766" s="31"/>
      <c r="HJ766" s="31"/>
      <c r="HK766" s="31"/>
      <c r="HL766" s="31"/>
      <c r="HM766" s="31"/>
      <c r="HN766" s="31"/>
      <c r="HO766" s="31"/>
      <c r="HP766" s="31"/>
      <c r="HQ766" s="31"/>
      <c r="HR766" s="31"/>
      <c r="HS766" s="31"/>
      <c r="HT766" s="31"/>
      <c r="HU766" s="31"/>
      <c r="HV766" s="31"/>
      <c r="HW766" s="31"/>
      <c r="HX766" s="31"/>
      <c r="HY766" s="31"/>
      <c r="HZ766" s="31"/>
      <c r="IA766" s="31"/>
      <c r="IB766" s="31"/>
      <c r="IC766" s="31"/>
      <c r="ID766" s="31"/>
      <c r="IE766" s="31"/>
      <c r="IF766" s="31"/>
      <c r="IG766" s="31"/>
    </row>
    <row r="767" spans="1:241 16384:16384" hidden="1" x14ac:dyDescent="0.25"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1"/>
      <c r="AS767" s="31"/>
      <c r="AT767" s="31"/>
      <c r="AU767" s="31"/>
      <c r="AV767" s="31"/>
      <c r="AW767" s="31"/>
      <c r="AX767" s="31"/>
      <c r="AY767" s="31"/>
      <c r="AZ767" s="31"/>
      <c r="BA767" s="31"/>
      <c r="BB767" s="31"/>
      <c r="BC767" s="31"/>
      <c r="BD767" s="31"/>
      <c r="BE767" s="31"/>
      <c r="BF767" s="31"/>
      <c r="BG767" s="31"/>
      <c r="BH767" s="31"/>
      <c r="BI767" s="31"/>
      <c r="BJ767" s="31"/>
      <c r="BK767" s="31"/>
      <c r="BL767" s="31"/>
      <c r="BM767" s="31"/>
      <c r="BN767" s="31"/>
      <c r="BO767" s="31"/>
      <c r="BP767" s="31"/>
      <c r="BQ767" s="31"/>
      <c r="BR767" s="31"/>
      <c r="BS767" s="31"/>
      <c r="BT767" s="31"/>
      <c r="BU767" s="31"/>
      <c r="BV767" s="31"/>
      <c r="BW767" s="31"/>
      <c r="BX767" s="31"/>
      <c r="BY767" s="31"/>
      <c r="BZ767" s="31"/>
      <c r="CA767" s="31"/>
      <c r="CB767" s="31"/>
      <c r="CC767" s="31"/>
      <c r="CD767" s="31"/>
      <c r="CE767" s="31"/>
      <c r="CF767" s="31"/>
      <c r="CG767" s="31"/>
      <c r="CH767" s="31"/>
      <c r="CI767" s="31"/>
      <c r="CJ767" s="31"/>
      <c r="CK767" s="31"/>
      <c r="CL767" s="31"/>
      <c r="CM767" s="31"/>
      <c r="CN767" s="31"/>
      <c r="CO767" s="31"/>
      <c r="CP767" s="31"/>
      <c r="CQ767" s="31"/>
      <c r="CR767" s="31"/>
      <c r="CS767" s="31"/>
      <c r="CT767" s="31"/>
      <c r="CU767" s="31"/>
      <c r="CV767" s="31"/>
      <c r="CW767" s="31"/>
      <c r="CX767" s="31"/>
      <c r="CY767" s="31"/>
      <c r="CZ767" s="31"/>
      <c r="DA767" s="31"/>
      <c r="DB767" s="31"/>
      <c r="DC767" s="31"/>
      <c r="DD767" s="31"/>
      <c r="DE767" s="31"/>
      <c r="DF767" s="31"/>
      <c r="DG767" s="31"/>
      <c r="DH767" s="31"/>
      <c r="DI767" s="31"/>
      <c r="DJ767" s="31"/>
      <c r="DK767" s="31"/>
      <c r="DL767" s="31"/>
      <c r="DM767" s="31"/>
      <c r="DN767" s="31"/>
      <c r="DO767" s="31"/>
      <c r="DP767" s="31"/>
      <c r="DQ767" s="31"/>
      <c r="DR767" s="31"/>
      <c r="DS767" s="31"/>
      <c r="DT767" s="31"/>
      <c r="DU767" s="31"/>
      <c r="DV767" s="31"/>
      <c r="DW767" s="31"/>
      <c r="DX767" s="31"/>
      <c r="DY767" s="31"/>
      <c r="DZ767" s="31"/>
      <c r="EA767" s="31"/>
      <c r="EB767" s="31"/>
      <c r="EC767" s="31"/>
      <c r="ED767" s="31"/>
      <c r="EE767" s="31"/>
      <c r="EF767" s="31"/>
      <c r="EG767" s="31"/>
      <c r="EH767" s="31"/>
      <c r="EI767" s="31"/>
      <c r="EJ767" s="31"/>
      <c r="EK767" s="31"/>
      <c r="EL767" s="31"/>
      <c r="EM767" s="31"/>
      <c r="EN767" s="31"/>
      <c r="EO767" s="31"/>
      <c r="EP767" s="31"/>
      <c r="EQ767" s="31"/>
      <c r="ER767" s="31"/>
      <c r="ES767" s="31"/>
      <c r="ET767" s="31"/>
      <c r="EU767" s="31"/>
      <c r="EV767" s="31"/>
      <c r="EW767" s="31"/>
      <c r="EX767" s="31"/>
      <c r="EY767" s="31"/>
      <c r="EZ767" s="31"/>
      <c r="FA767" s="31"/>
      <c r="FB767" s="31"/>
      <c r="FC767" s="31"/>
      <c r="FD767" s="31"/>
      <c r="FE767" s="31"/>
      <c r="FF767" s="31"/>
      <c r="FG767" s="31"/>
      <c r="FH767" s="31"/>
      <c r="FI767" s="31"/>
      <c r="FJ767" s="31"/>
      <c r="FK767" s="31"/>
      <c r="FL767" s="31"/>
      <c r="FM767" s="31"/>
      <c r="FN767" s="31"/>
      <c r="FO767" s="31"/>
      <c r="FP767" s="31"/>
      <c r="FQ767" s="31"/>
      <c r="FR767" s="31"/>
      <c r="FS767" s="31"/>
      <c r="FT767" s="31"/>
      <c r="FU767" s="31"/>
      <c r="FV767" s="31"/>
      <c r="FW767" s="31"/>
      <c r="FX767" s="31"/>
      <c r="FY767" s="31"/>
      <c r="FZ767" s="31"/>
      <c r="GA767" s="31"/>
      <c r="GB767" s="31"/>
      <c r="GC767" s="31"/>
      <c r="GD767" s="31"/>
      <c r="GE767" s="31"/>
      <c r="GF767" s="31"/>
      <c r="GG767" s="31"/>
      <c r="GH767" s="31"/>
      <c r="GI767" s="31"/>
      <c r="GJ767" s="31"/>
      <c r="GK767" s="31"/>
      <c r="GL767" s="31"/>
      <c r="GM767" s="31"/>
      <c r="GN767" s="31"/>
      <c r="GO767" s="31"/>
      <c r="GP767" s="31"/>
      <c r="GQ767" s="31"/>
      <c r="GR767" s="31"/>
      <c r="GS767" s="31"/>
      <c r="GT767" s="31"/>
      <c r="GU767" s="31"/>
      <c r="GV767" s="31"/>
      <c r="GW767" s="31"/>
      <c r="GX767" s="31"/>
      <c r="GY767" s="31"/>
      <c r="GZ767" s="31"/>
      <c r="HA767" s="31"/>
      <c r="HB767" s="31"/>
      <c r="HC767" s="31"/>
      <c r="HD767" s="31"/>
      <c r="HE767" s="31"/>
      <c r="HF767" s="31"/>
      <c r="HG767" s="31"/>
      <c r="HH767" s="31"/>
      <c r="HI767" s="31"/>
      <c r="HJ767" s="31"/>
      <c r="HK767" s="31"/>
      <c r="HL767" s="31"/>
      <c r="HM767" s="31"/>
      <c r="HN767" s="31"/>
      <c r="HO767" s="31"/>
      <c r="HP767" s="31"/>
      <c r="HQ767" s="31"/>
      <c r="HR767" s="31"/>
      <c r="HS767" s="31"/>
      <c r="HT767" s="31"/>
      <c r="HU767" s="31"/>
      <c r="HV767" s="31"/>
      <c r="HW767" s="31"/>
      <c r="HX767" s="31"/>
      <c r="HY767" s="31"/>
      <c r="HZ767" s="31"/>
      <c r="IA767" s="31"/>
      <c r="IB767" s="31"/>
      <c r="IC767" s="31"/>
      <c r="ID767" s="31"/>
      <c r="IE767" s="31"/>
      <c r="IF767" s="31"/>
      <c r="IG767" s="31"/>
    </row>
    <row r="768" spans="1:241 16384:16384" hidden="1" x14ac:dyDescent="0.25"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1"/>
      <c r="AS768" s="31"/>
      <c r="AT768" s="31"/>
      <c r="AU768" s="31"/>
      <c r="AV768" s="31"/>
      <c r="AW768" s="31"/>
      <c r="AX768" s="31"/>
      <c r="AY768" s="31"/>
      <c r="AZ768" s="31"/>
      <c r="BA768" s="31"/>
      <c r="BB768" s="31"/>
      <c r="BC768" s="31"/>
      <c r="BD768" s="31"/>
      <c r="BE768" s="31"/>
      <c r="BF768" s="31"/>
      <c r="BG768" s="31"/>
      <c r="BH768" s="31"/>
      <c r="BI768" s="31"/>
      <c r="BJ768" s="31"/>
      <c r="BK768" s="31"/>
      <c r="BL768" s="31"/>
      <c r="BM768" s="31"/>
      <c r="BN768" s="31"/>
      <c r="BO768" s="31"/>
      <c r="BP768" s="31"/>
      <c r="BQ768" s="31"/>
      <c r="BR768" s="31"/>
      <c r="BS768" s="31"/>
      <c r="BT768" s="31"/>
      <c r="BU768" s="31"/>
      <c r="BV768" s="31"/>
      <c r="BW768" s="31"/>
      <c r="BX768" s="31"/>
      <c r="BY768" s="31"/>
      <c r="BZ768" s="31"/>
      <c r="CA768" s="31"/>
      <c r="CB768" s="31"/>
      <c r="CC768" s="31"/>
      <c r="CD768" s="31"/>
      <c r="CE768" s="31"/>
      <c r="CF768" s="31"/>
      <c r="CG768" s="31"/>
      <c r="CH768" s="31"/>
      <c r="CI768" s="31"/>
      <c r="CJ768" s="31"/>
      <c r="CK768" s="31"/>
      <c r="CL768" s="31"/>
      <c r="CM768" s="31"/>
      <c r="CN768" s="31"/>
      <c r="CO768" s="31"/>
      <c r="CP768" s="31"/>
      <c r="CQ768" s="31"/>
      <c r="CR768" s="31"/>
      <c r="CS768" s="31"/>
      <c r="CT768" s="31"/>
      <c r="CU768" s="31"/>
      <c r="CV768" s="31"/>
      <c r="CW768" s="31"/>
      <c r="CX768" s="31"/>
      <c r="CY768" s="31"/>
      <c r="CZ768" s="31"/>
      <c r="DA768" s="31"/>
      <c r="DB768" s="31"/>
      <c r="DC768" s="31"/>
      <c r="DD768" s="31"/>
      <c r="DE768" s="31"/>
      <c r="DF768" s="31"/>
      <c r="DG768" s="31"/>
      <c r="DH768" s="31"/>
      <c r="DI768" s="31"/>
      <c r="DJ768" s="31"/>
      <c r="DK768" s="31"/>
      <c r="DL768" s="31"/>
      <c r="DM768" s="31"/>
      <c r="DN768" s="31"/>
      <c r="DO768" s="31"/>
      <c r="DP768" s="31"/>
      <c r="DQ768" s="31"/>
      <c r="DR768" s="31"/>
      <c r="DS768" s="31"/>
      <c r="DT768" s="31"/>
      <c r="DU768" s="31"/>
      <c r="DV768" s="31"/>
      <c r="DW768" s="31"/>
      <c r="DX768" s="31"/>
      <c r="DY768" s="31"/>
      <c r="DZ768" s="31"/>
      <c r="EA768" s="31"/>
      <c r="EB768" s="31"/>
      <c r="EC768" s="31"/>
      <c r="ED768" s="31"/>
      <c r="EE768" s="31"/>
      <c r="EF768" s="31"/>
      <c r="EG768" s="31"/>
      <c r="EH768" s="31"/>
      <c r="EI768" s="31"/>
      <c r="EJ768" s="31"/>
      <c r="EK768" s="31"/>
      <c r="EL768" s="31"/>
      <c r="EM768" s="31"/>
      <c r="EN768" s="31"/>
      <c r="EO768" s="31"/>
      <c r="EP768" s="31"/>
      <c r="EQ768" s="31"/>
      <c r="ER768" s="31"/>
      <c r="ES768" s="31"/>
      <c r="ET768" s="31"/>
      <c r="EU768" s="31"/>
      <c r="EV768" s="31"/>
      <c r="EW768" s="31"/>
      <c r="EX768" s="31"/>
      <c r="EY768" s="31"/>
      <c r="EZ768" s="31"/>
      <c r="FA768" s="31"/>
      <c r="FB768" s="31"/>
      <c r="FC768" s="31"/>
      <c r="FD768" s="31"/>
      <c r="FE768" s="31"/>
      <c r="FF768" s="31"/>
      <c r="FG768" s="31"/>
      <c r="FH768" s="31"/>
      <c r="FI768" s="31"/>
      <c r="FJ768" s="31"/>
      <c r="FK768" s="31"/>
      <c r="FL768" s="31"/>
      <c r="FM768" s="31"/>
      <c r="FN768" s="31"/>
      <c r="FO768" s="31"/>
      <c r="FP768" s="31"/>
      <c r="FQ768" s="31"/>
      <c r="FR768" s="31"/>
      <c r="FS768" s="31"/>
      <c r="FT768" s="31"/>
      <c r="FU768" s="31"/>
      <c r="FV768" s="31"/>
      <c r="FW768" s="31"/>
      <c r="FX768" s="31"/>
      <c r="FY768" s="31"/>
      <c r="FZ768" s="31"/>
      <c r="GA768" s="31"/>
      <c r="GB768" s="31"/>
      <c r="GC768" s="31"/>
      <c r="GD768" s="31"/>
      <c r="GE768" s="31"/>
      <c r="GF768" s="31"/>
      <c r="GG768" s="31"/>
      <c r="GH768" s="31"/>
      <c r="GI768" s="31"/>
      <c r="GJ768" s="31"/>
      <c r="GK768" s="31"/>
      <c r="GL768" s="31"/>
      <c r="GM768" s="31"/>
      <c r="GN768" s="31"/>
      <c r="GO768" s="31"/>
      <c r="GP768" s="31"/>
      <c r="GQ768" s="31"/>
      <c r="GR768" s="31"/>
      <c r="GS768" s="31"/>
      <c r="GT768" s="31"/>
      <c r="GU768" s="31"/>
      <c r="GV768" s="31"/>
      <c r="GW768" s="31"/>
      <c r="GX768" s="31"/>
      <c r="GY768" s="31"/>
      <c r="GZ768" s="31"/>
      <c r="HA768" s="31"/>
      <c r="HB768" s="31"/>
      <c r="HC768" s="31"/>
      <c r="HD768" s="31"/>
      <c r="HE768" s="31"/>
      <c r="HF768" s="31"/>
      <c r="HG768" s="31"/>
      <c r="HH768" s="31"/>
      <c r="HI768" s="31"/>
      <c r="HJ768" s="31"/>
      <c r="HK768" s="31"/>
      <c r="HL768" s="31"/>
      <c r="HM768" s="31"/>
      <c r="HN768" s="31"/>
      <c r="HO768" s="31"/>
      <c r="HP768" s="31"/>
      <c r="HQ768" s="31"/>
      <c r="HR768" s="31"/>
      <c r="HS768" s="31"/>
      <c r="HT768" s="31"/>
      <c r="HU768" s="31"/>
      <c r="HV768" s="31"/>
      <c r="HW768" s="31"/>
      <c r="HX768" s="31"/>
      <c r="HY768" s="31"/>
      <c r="HZ768" s="31"/>
      <c r="IA768" s="31"/>
      <c r="IB768" s="31"/>
      <c r="IC768" s="31"/>
      <c r="ID768" s="31"/>
      <c r="IE768" s="31"/>
      <c r="IF768" s="31"/>
      <c r="IG768" s="31"/>
    </row>
    <row r="769" spans="3:241" hidden="1" x14ac:dyDescent="0.25"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1"/>
      <c r="AS769" s="31"/>
      <c r="AT769" s="31"/>
      <c r="AU769" s="31"/>
      <c r="AV769" s="31"/>
      <c r="AW769" s="31"/>
      <c r="AX769" s="31"/>
      <c r="AY769" s="31"/>
      <c r="AZ769" s="31"/>
      <c r="BA769" s="31"/>
      <c r="BB769" s="31"/>
      <c r="BC769" s="31"/>
      <c r="BD769" s="31"/>
      <c r="BE769" s="31"/>
      <c r="BF769" s="31"/>
      <c r="BG769" s="31"/>
      <c r="BH769" s="31"/>
      <c r="BI769" s="31"/>
      <c r="BJ769" s="31"/>
      <c r="BK769" s="31"/>
      <c r="BL769" s="31"/>
      <c r="BM769" s="31"/>
      <c r="BN769" s="31"/>
      <c r="BO769" s="31"/>
      <c r="BP769" s="31"/>
      <c r="BQ769" s="31"/>
      <c r="BR769" s="31"/>
      <c r="BS769" s="31"/>
      <c r="BT769" s="31"/>
      <c r="BU769" s="31"/>
      <c r="BV769" s="31"/>
      <c r="BW769" s="31"/>
      <c r="BX769" s="31"/>
      <c r="BY769" s="31"/>
      <c r="BZ769" s="31"/>
      <c r="CA769" s="31"/>
      <c r="CB769" s="31"/>
      <c r="CC769" s="31"/>
      <c r="CD769" s="31"/>
      <c r="CE769" s="31"/>
      <c r="CF769" s="31"/>
      <c r="CG769" s="31"/>
      <c r="CH769" s="31"/>
      <c r="CI769" s="31"/>
      <c r="CJ769" s="31"/>
      <c r="CK769" s="31"/>
      <c r="CL769" s="31"/>
      <c r="CM769" s="31"/>
      <c r="CN769" s="31"/>
      <c r="CO769" s="31"/>
      <c r="CP769" s="31"/>
      <c r="CQ769" s="31"/>
      <c r="CR769" s="31"/>
      <c r="CS769" s="31"/>
      <c r="CT769" s="31"/>
      <c r="CU769" s="31"/>
      <c r="CV769" s="31"/>
      <c r="CW769" s="31"/>
      <c r="CX769" s="31"/>
      <c r="CY769" s="31"/>
      <c r="CZ769" s="31"/>
      <c r="DA769" s="31"/>
      <c r="DB769" s="31"/>
      <c r="DC769" s="31"/>
      <c r="DD769" s="31"/>
      <c r="DE769" s="31"/>
      <c r="DF769" s="31"/>
      <c r="DG769" s="31"/>
      <c r="DH769" s="31"/>
      <c r="DI769" s="31"/>
      <c r="DJ769" s="31"/>
      <c r="DK769" s="31"/>
      <c r="DL769" s="31"/>
      <c r="DM769" s="31"/>
      <c r="DN769" s="31"/>
      <c r="DO769" s="31"/>
      <c r="DP769" s="31"/>
      <c r="DQ769" s="31"/>
      <c r="DR769" s="31"/>
      <c r="DS769" s="31"/>
      <c r="DT769" s="31"/>
      <c r="DU769" s="31"/>
      <c r="DV769" s="31"/>
      <c r="DW769" s="31"/>
      <c r="DX769" s="31"/>
      <c r="DY769" s="31"/>
      <c r="DZ769" s="31"/>
      <c r="EA769" s="31"/>
      <c r="EB769" s="31"/>
      <c r="EC769" s="31"/>
      <c r="ED769" s="31"/>
      <c r="EE769" s="31"/>
      <c r="EF769" s="31"/>
      <c r="EG769" s="31"/>
      <c r="EH769" s="31"/>
      <c r="EI769" s="31"/>
      <c r="EJ769" s="31"/>
      <c r="EK769" s="31"/>
      <c r="EL769" s="31"/>
      <c r="EM769" s="31"/>
      <c r="EN769" s="31"/>
      <c r="EO769" s="31"/>
      <c r="EP769" s="31"/>
      <c r="EQ769" s="31"/>
      <c r="ER769" s="31"/>
      <c r="ES769" s="31"/>
      <c r="ET769" s="31"/>
      <c r="EU769" s="31"/>
      <c r="EV769" s="31"/>
      <c r="EW769" s="31"/>
      <c r="EX769" s="31"/>
      <c r="EY769" s="31"/>
      <c r="EZ769" s="31"/>
      <c r="FA769" s="31"/>
      <c r="FB769" s="31"/>
      <c r="FC769" s="31"/>
      <c r="FD769" s="31"/>
      <c r="FE769" s="31"/>
      <c r="FF769" s="31"/>
      <c r="FG769" s="31"/>
      <c r="FH769" s="31"/>
      <c r="FI769" s="31"/>
      <c r="FJ769" s="31"/>
      <c r="FK769" s="31"/>
      <c r="FL769" s="31"/>
      <c r="FM769" s="31"/>
      <c r="FN769" s="31"/>
      <c r="FO769" s="31"/>
      <c r="FP769" s="31"/>
      <c r="FQ769" s="31"/>
      <c r="FR769" s="31"/>
      <c r="FS769" s="31"/>
      <c r="FT769" s="31"/>
      <c r="FU769" s="31"/>
      <c r="FV769" s="31"/>
      <c r="FW769" s="31"/>
      <c r="FX769" s="31"/>
      <c r="FY769" s="31"/>
      <c r="FZ769" s="31"/>
      <c r="GA769" s="31"/>
      <c r="GB769" s="31"/>
      <c r="GC769" s="31"/>
      <c r="GD769" s="31"/>
      <c r="GE769" s="31"/>
      <c r="GF769" s="31"/>
      <c r="GG769" s="31"/>
      <c r="GH769" s="31"/>
      <c r="GI769" s="31"/>
      <c r="GJ769" s="31"/>
      <c r="GK769" s="31"/>
      <c r="GL769" s="31"/>
      <c r="GM769" s="31"/>
      <c r="GN769" s="31"/>
      <c r="GO769" s="31"/>
      <c r="GP769" s="31"/>
      <c r="GQ769" s="31"/>
      <c r="GR769" s="31"/>
      <c r="GS769" s="31"/>
      <c r="GT769" s="31"/>
      <c r="GU769" s="31"/>
      <c r="GV769" s="31"/>
      <c r="GW769" s="31"/>
      <c r="GX769" s="31"/>
      <c r="GY769" s="31"/>
      <c r="GZ769" s="31"/>
      <c r="HA769" s="31"/>
      <c r="HB769" s="31"/>
      <c r="HC769" s="31"/>
      <c r="HD769" s="31"/>
      <c r="HE769" s="31"/>
      <c r="HF769" s="31"/>
      <c r="HG769" s="31"/>
      <c r="HH769" s="31"/>
      <c r="HI769" s="31"/>
      <c r="HJ769" s="31"/>
      <c r="HK769" s="31"/>
      <c r="HL769" s="31"/>
      <c r="HM769" s="31"/>
      <c r="HN769" s="31"/>
      <c r="HO769" s="31"/>
      <c r="HP769" s="31"/>
      <c r="HQ769" s="31"/>
      <c r="HR769" s="31"/>
      <c r="HS769" s="31"/>
      <c r="HT769" s="31"/>
      <c r="HU769" s="31"/>
      <c r="HV769" s="31"/>
      <c r="HW769" s="31"/>
      <c r="HX769" s="31"/>
      <c r="HY769" s="31"/>
      <c r="HZ769" s="31"/>
      <c r="IA769" s="31"/>
      <c r="IB769" s="31"/>
      <c r="IC769" s="31"/>
      <c r="ID769" s="31"/>
      <c r="IE769" s="31"/>
      <c r="IF769" s="31"/>
      <c r="IG769" s="31"/>
    </row>
    <row r="770" spans="3:241" hidden="1" x14ac:dyDescent="0.25"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1"/>
      <c r="AS770" s="31"/>
      <c r="AT770" s="31"/>
      <c r="AU770" s="31"/>
      <c r="AV770" s="31"/>
      <c r="AW770" s="31"/>
      <c r="AX770" s="31"/>
      <c r="AY770" s="31"/>
      <c r="AZ770" s="31"/>
      <c r="BA770" s="31"/>
      <c r="BB770" s="31"/>
      <c r="BC770" s="31"/>
      <c r="BD770" s="31"/>
      <c r="BE770" s="31"/>
      <c r="BF770" s="31"/>
      <c r="BG770" s="31"/>
      <c r="BH770" s="31"/>
      <c r="BI770" s="31"/>
      <c r="BJ770" s="31"/>
      <c r="BK770" s="31"/>
      <c r="BL770" s="31"/>
      <c r="BM770" s="31"/>
      <c r="BN770" s="31"/>
      <c r="BO770" s="31"/>
      <c r="BP770" s="31"/>
      <c r="BQ770" s="31"/>
      <c r="BR770" s="31"/>
      <c r="BS770" s="31"/>
      <c r="BT770" s="31"/>
      <c r="BU770" s="31"/>
      <c r="BV770" s="31"/>
      <c r="BW770" s="31"/>
      <c r="BX770" s="31"/>
      <c r="BY770" s="31"/>
      <c r="BZ770" s="31"/>
      <c r="CA770" s="31"/>
      <c r="CB770" s="31"/>
      <c r="CC770" s="31"/>
      <c r="CD770" s="31"/>
      <c r="CE770" s="31"/>
      <c r="CF770" s="31"/>
      <c r="CG770" s="31"/>
      <c r="CH770" s="31"/>
      <c r="CI770" s="31"/>
      <c r="CJ770" s="31"/>
      <c r="CK770" s="31"/>
      <c r="CL770" s="31"/>
      <c r="CM770" s="31"/>
      <c r="CN770" s="31"/>
      <c r="CO770" s="31"/>
      <c r="CP770" s="31"/>
      <c r="CQ770" s="31"/>
      <c r="CR770" s="31"/>
      <c r="CS770" s="31"/>
      <c r="CT770" s="31"/>
      <c r="CU770" s="31"/>
      <c r="CV770" s="31"/>
      <c r="CW770" s="31"/>
      <c r="CX770" s="31"/>
      <c r="CY770" s="31"/>
      <c r="CZ770" s="31"/>
      <c r="DA770" s="31"/>
      <c r="DB770" s="31"/>
      <c r="DC770" s="31"/>
      <c r="DD770" s="31"/>
      <c r="DE770" s="31"/>
      <c r="DF770" s="31"/>
      <c r="DG770" s="31"/>
      <c r="DH770" s="31"/>
      <c r="DI770" s="31"/>
      <c r="DJ770" s="31"/>
      <c r="DK770" s="31"/>
      <c r="DL770" s="31"/>
      <c r="DM770" s="31"/>
      <c r="DN770" s="31"/>
      <c r="DO770" s="31"/>
      <c r="DP770" s="31"/>
      <c r="DQ770" s="31"/>
      <c r="DR770" s="31"/>
      <c r="DS770" s="31"/>
      <c r="DT770" s="31"/>
      <c r="DU770" s="31"/>
      <c r="DV770" s="31"/>
      <c r="DW770" s="31"/>
      <c r="DX770" s="31"/>
      <c r="DY770" s="31"/>
      <c r="DZ770" s="31"/>
      <c r="EA770" s="31"/>
      <c r="EB770" s="31"/>
      <c r="EC770" s="31"/>
      <c r="ED770" s="31"/>
      <c r="EE770" s="31"/>
      <c r="EF770" s="31"/>
      <c r="EG770" s="31"/>
      <c r="EH770" s="31"/>
      <c r="EI770" s="31"/>
      <c r="EJ770" s="31"/>
      <c r="EK770" s="31"/>
      <c r="EL770" s="31"/>
      <c r="EM770" s="31"/>
      <c r="EN770" s="31"/>
      <c r="EO770" s="31"/>
      <c r="EP770" s="31"/>
      <c r="EQ770" s="31"/>
      <c r="ER770" s="31"/>
      <c r="ES770" s="31"/>
      <c r="ET770" s="31"/>
      <c r="EU770" s="31"/>
      <c r="EV770" s="31"/>
      <c r="EW770" s="31"/>
      <c r="EX770" s="31"/>
      <c r="EY770" s="31"/>
      <c r="EZ770" s="31"/>
      <c r="FA770" s="31"/>
      <c r="FB770" s="31"/>
      <c r="FC770" s="31"/>
      <c r="FD770" s="31"/>
      <c r="FE770" s="31"/>
      <c r="FF770" s="31"/>
      <c r="FG770" s="31"/>
      <c r="FH770" s="31"/>
      <c r="FI770" s="31"/>
      <c r="FJ770" s="31"/>
      <c r="FK770" s="31"/>
      <c r="FL770" s="31"/>
      <c r="FM770" s="31"/>
      <c r="FN770" s="31"/>
      <c r="FO770" s="31"/>
      <c r="FP770" s="31"/>
      <c r="FQ770" s="31"/>
      <c r="FR770" s="31"/>
      <c r="FS770" s="31"/>
      <c r="FT770" s="31"/>
      <c r="FU770" s="31"/>
      <c r="FV770" s="31"/>
      <c r="FW770" s="31"/>
      <c r="FX770" s="31"/>
      <c r="FY770" s="31"/>
      <c r="FZ770" s="31"/>
      <c r="GA770" s="31"/>
      <c r="GB770" s="31"/>
      <c r="GC770" s="31"/>
      <c r="GD770" s="31"/>
      <c r="GE770" s="31"/>
      <c r="GF770" s="31"/>
      <c r="GG770" s="31"/>
      <c r="GH770" s="31"/>
      <c r="GI770" s="31"/>
      <c r="GJ770" s="31"/>
      <c r="GK770" s="31"/>
      <c r="GL770" s="31"/>
      <c r="GM770" s="31"/>
      <c r="GN770" s="31"/>
      <c r="GO770" s="31"/>
      <c r="GP770" s="31"/>
      <c r="GQ770" s="31"/>
      <c r="GR770" s="31"/>
      <c r="GS770" s="31"/>
      <c r="GT770" s="31"/>
      <c r="GU770" s="31"/>
      <c r="GV770" s="31"/>
      <c r="GW770" s="31"/>
      <c r="GX770" s="31"/>
      <c r="GY770" s="31"/>
      <c r="GZ770" s="31"/>
      <c r="HA770" s="31"/>
      <c r="HB770" s="31"/>
      <c r="HC770" s="31"/>
      <c r="HD770" s="31"/>
      <c r="HE770" s="31"/>
      <c r="HF770" s="31"/>
      <c r="HG770" s="31"/>
      <c r="HH770" s="31"/>
      <c r="HI770" s="31"/>
      <c r="HJ770" s="31"/>
      <c r="HK770" s="31"/>
      <c r="HL770" s="31"/>
      <c r="HM770" s="31"/>
      <c r="HN770" s="31"/>
      <c r="HO770" s="31"/>
      <c r="HP770" s="31"/>
      <c r="HQ770" s="31"/>
      <c r="HR770" s="31"/>
      <c r="HS770" s="31"/>
      <c r="HT770" s="31"/>
      <c r="HU770" s="31"/>
      <c r="HV770" s="31"/>
      <c r="HW770" s="31"/>
      <c r="HX770" s="31"/>
      <c r="HY770" s="31"/>
      <c r="HZ770" s="31"/>
      <c r="IA770" s="31"/>
      <c r="IB770" s="31"/>
      <c r="IC770" s="31"/>
      <c r="ID770" s="31"/>
      <c r="IE770" s="31"/>
      <c r="IF770" s="31"/>
      <c r="IG770" s="31"/>
    </row>
    <row r="771" spans="3:241" hidden="1" x14ac:dyDescent="0.25"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1"/>
      <c r="AS771" s="31"/>
      <c r="AT771" s="31"/>
      <c r="AU771" s="31"/>
      <c r="AV771" s="31"/>
      <c r="AW771" s="31"/>
      <c r="AX771" s="31"/>
      <c r="AY771" s="31"/>
      <c r="AZ771" s="31"/>
      <c r="BA771" s="31"/>
      <c r="BB771" s="31"/>
      <c r="BC771" s="31"/>
      <c r="BD771" s="31"/>
      <c r="BE771" s="31"/>
      <c r="BF771" s="31"/>
      <c r="BG771" s="31"/>
      <c r="BH771" s="31"/>
      <c r="BI771" s="31"/>
      <c r="BJ771" s="31"/>
      <c r="BK771" s="31"/>
      <c r="BL771" s="31"/>
      <c r="BM771" s="31"/>
      <c r="BN771" s="31"/>
      <c r="BO771" s="31"/>
      <c r="BP771" s="31"/>
      <c r="BQ771" s="31"/>
      <c r="BR771" s="31"/>
      <c r="BS771" s="31"/>
      <c r="BT771" s="31"/>
      <c r="BU771" s="31"/>
      <c r="BV771" s="31"/>
      <c r="BW771" s="31"/>
      <c r="BX771" s="31"/>
      <c r="BY771" s="31"/>
      <c r="BZ771" s="31"/>
      <c r="CA771" s="31"/>
      <c r="CB771" s="31"/>
      <c r="CC771" s="31"/>
      <c r="CD771" s="31"/>
      <c r="CE771" s="31"/>
      <c r="CF771" s="31"/>
      <c r="CG771" s="31"/>
      <c r="CH771" s="31"/>
      <c r="CI771" s="31"/>
      <c r="CJ771" s="31"/>
      <c r="CK771" s="31"/>
      <c r="CL771" s="31"/>
      <c r="CM771" s="31"/>
      <c r="CN771" s="31"/>
      <c r="CO771" s="31"/>
      <c r="CP771" s="31"/>
      <c r="CQ771" s="31"/>
      <c r="CR771" s="31"/>
      <c r="CS771" s="31"/>
      <c r="CT771" s="31"/>
      <c r="CU771" s="31"/>
      <c r="CV771" s="31"/>
      <c r="CW771" s="31"/>
      <c r="CX771" s="31"/>
      <c r="CY771" s="31"/>
      <c r="CZ771" s="31"/>
      <c r="DA771" s="31"/>
      <c r="DB771" s="31"/>
      <c r="DC771" s="31"/>
      <c r="DD771" s="31"/>
      <c r="DE771" s="31"/>
      <c r="DF771" s="31"/>
      <c r="DG771" s="31"/>
      <c r="DH771" s="31"/>
      <c r="DI771" s="31"/>
      <c r="DJ771" s="31"/>
      <c r="DK771" s="31"/>
      <c r="DL771" s="31"/>
      <c r="DM771" s="31"/>
      <c r="DN771" s="31"/>
      <c r="DO771" s="31"/>
      <c r="DP771" s="31"/>
      <c r="DQ771" s="31"/>
      <c r="DR771" s="31"/>
      <c r="DS771" s="31"/>
      <c r="DT771" s="31"/>
      <c r="DU771" s="31"/>
      <c r="DV771" s="31"/>
      <c r="DW771" s="31"/>
      <c r="DX771" s="31"/>
      <c r="DY771" s="31"/>
      <c r="DZ771" s="31"/>
      <c r="EA771" s="31"/>
      <c r="EB771" s="31"/>
      <c r="EC771" s="31"/>
      <c r="ED771" s="31"/>
      <c r="EE771" s="31"/>
      <c r="EF771" s="31"/>
      <c r="EG771" s="31"/>
      <c r="EH771" s="31"/>
      <c r="EI771" s="31"/>
      <c r="EJ771" s="31"/>
      <c r="EK771" s="31"/>
      <c r="EL771" s="31"/>
      <c r="EM771" s="31"/>
      <c r="EN771" s="31"/>
      <c r="EO771" s="31"/>
      <c r="EP771" s="31"/>
      <c r="EQ771" s="31"/>
      <c r="ER771" s="31"/>
      <c r="ES771" s="31"/>
      <c r="ET771" s="31"/>
      <c r="EU771" s="31"/>
      <c r="EV771" s="31"/>
      <c r="EW771" s="31"/>
      <c r="EX771" s="31"/>
      <c r="EY771" s="31"/>
      <c r="EZ771" s="31"/>
      <c r="FA771" s="31"/>
      <c r="FB771" s="31"/>
      <c r="FC771" s="31"/>
      <c r="FD771" s="31"/>
      <c r="FE771" s="31"/>
      <c r="FF771" s="31"/>
      <c r="FG771" s="31"/>
      <c r="FH771" s="31"/>
      <c r="FI771" s="31"/>
      <c r="FJ771" s="31"/>
      <c r="FK771" s="31"/>
      <c r="FL771" s="31"/>
      <c r="FM771" s="31"/>
      <c r="FN771" s="31"/>
      <c r="FO771" s="31"/>
      <c r="FP771" s="31"/>
      <c r="FQ771" s="31"/>
      <c r="FR771" s="31"/>
      <c r="FS771" s="31"/>
      <c r="FT771" s="31"/>
      <c r="FU771" s="31"/>
      <c r="FV771" s="31"/>
      <c r="FW771" s="31"/>
      <c r="FX771" s="31"/>
      <c r="FY771" s="31"/>
      <c r="FZ771" s="31"/>
      <c r="GA771" s="31"/>
      <c r="GB771" s="31"/>
      <c r="GC771" s="31"/>
      <c r="GD771" s="31"/>
      <c r="GE771" s="31"/>
      <c r="GF771" s="31"/>
      <c r="GG771" s="31"/>
      <c r="GH771" s="31"/>
      <c r="GI771" s="31"/>
      <c r="GJ771" s="31"/>
      <c r="GK771" s="31"/>
      <c r="GL771" s="31"/>
      <c r="GM771" s="31"/>
      <c r="GN771" s="31"/>
      <c r="GO771" s="31"/>
      <c r="GP771" s="31"/>
      <c r="GQ771" s="31"/>
      <c r="GR771" s="31"/>
      <c r="GS771" s="31"/>
      <c r="GT771" s="31"/>
      <c r="GU771" s="31"/>
      <c r="GV771" s="31"/>
      <c r="GW771" s="31"/>
      <c r="GX771" s="31"/>
      <c r="GY771" s="31"/>
      <c r="GZ771" s="31"/>
      <c r="HA771" s="31"/>
      <c r="HB771" s="31"/>
      <c r="HC771" s="31"/>
      <c r="HD771" s="31"/>
      <c r="HE771" s="31"/>
      <c r="HF771" s="31"/>
      <c r="HG771" s="31"/>
      <c r="HH771" s="31"/>
      <c r="HI771" s="31"/>
      <c r="HJ771" s="31"/>
      <c r="HK771" s="31"/>
      <c r="HL771" s="31"/>
      <c r="HM771" s="31"/>
      <c r="HN771" s="31"/>
      <c r="HO771" s="31"/>
      <c r="HP771" s="31"/>
      <c r="HQ771" s="31"/>
      <c r="HR771" s="31"/>
      <c r="HS771" s="31"/>
      <c r="HT771" s="31"/>
      <c r="HU771" s="31"/>
      <c r="HV771" s="31"/>
      <c r="HW771" s="31"/>
      <c r="HX771" s="31"/>
      <c r="HY771" s="31"/>
      <c r="HZ771" s="31"/>
      <c r="IA771" s="31"/>
      <c r="IB771" s="31"/>
      <c r="IC771" s="31"/>
      <c r="ID771" s="31"/>
      <c r="IE771" s="31"/>
      <c r="IF771" s="31"/>
      <c r="IG771" s="31"/>
    </row>
    <row r="772" spans="3:241" hidden="1" x14ac:dyDescent="0.25"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1"/>
      <c r="AS772" s="31"/>
      <c r="AT772" s="31"/>
      <c r="AU772" s="31"/>
      <c r="AV772" s="31"/>
      <c r="AW772" s="31"/>
      <c r="AX772" s="31"/>
      <c r="AY772" s="31"/>
      <c r="AZ772" s="31"/>
      <c r="BA772" s="31"/>
      <c r="BB772" s="31"/>
      <c r="BC772" s="31"/>
      <c r="BD772" s="31"/>
      <c r="BE772" s="31"/>
      <c r="BF772" s="31"/>
      <c r="BG772" s="31"/>
      <c r="BH772" s="31"/>
      <c r="BI772" s="31"/>
      <c r="BJ772" s="31"/>
      <c r="BK772" s="31"/>
      <c r="BL772" s="31"/>
      <c r="BM772" s="31"/>
      <c r="BN772" s="31"/>
      <c r="BO772" s="31"/>
      <c r="BP772" s="31"/>
      <c r="BQ772" s="31"/>
      <c r="BR772" s="31"/>
      <c r="BS772" s="31"/>
      <c r="BT772" s="31"/>
      <c r="BU772" s="31"/>
      <c r="BV772" s="31"/>
      <c r="BW772" s="31"/>
      <c r="BX772" s="31"/>
      <c r="BY772" s="31"/>
      <c r="BZ772" s="31"/>
      <c r="CA772" s="31"/>
      <c r="CB772" s="31"/>
      <c r="CC772" s="31"/>
      <c r="CD772" s="31"/>
      <c r="CE772" s="31"/>
      <c r="CF772" s="31"/>
      <c r="CG772" s="31"/>
      <c r="CH772" s="31"/>
      <c r="CI772" s="31"/>
      <c r="CJ772" s="31"/>
      <c r="CK772" s="31"/>
      <c r="CL772" s="31"/>
      <c r="CM772" s="31"/>
      <c r="CN772" s="31"/>
      <c r="CO772" s="31"/>
      <c r="CP772" s="31"/>
      <c r="CQ772" s="31"/>
      <c r="CR772" s="31"/>
      <c r="CS772" s="31"/>
      <c r="CT772" s="31"/>
      <c r="CU772" s="31"/>
      <c r="CV772" s="31"/>
      <c r="CW772" s="31"/>
      <c r="CX772" s="31"/>
      <c r="CY772" s="31"/>
      <c r="CZ772" s="31"/>
      <c r="DA772" s="31"/>
      <c r="DB772" s="31"/>
      <c r="DC772" s="31"/>
      <c r="DD772" s="31"/>
      <c r="DE772" s="31"/>
      <c r="DF772" s="31"/>
      <c r="DG772" s="31"/>
      <c r="DH772" s="31"/>
      <c r="DI772" s="31"/>
      <c r="DJ772" s="31"/>
      <c r="DK772" s="31"/>
      <c r="DL772" s="31"/>
      <c r="DM772" s="31"/>
      <c r="DN772" s="31"/>
      <c r="DO772" s="31"/>
      <c r="DP772" s="31"/>
      <c r="DQ772" s="31"/>
      <c r="DR772" s="31"/>
      <c r="DS772" s="31"/>
      <c r="DT772" s="31"/>
      <c r="DU772" s="31"/>
      <c r="DV772" s="31"/>
      <c r="DW772" s="31"/>
      <c r="DX772" s="31"/>
      <c r="DY772" s="31"/>
      <c r="DZ772" s="31"/>
      <c r="EA772" s="31"/>
      <c r="EB772" s="31"/>
      <c r="EC772" s="31"/>
      <c r="ED772" s="31"/>
      <c r="EE772" s="31"/>
      <c r="EF772" s="31"/>
      <c r="EG772" s="31"/>
      <c r="EH772" s="31"/>
      <c r="EI772" s="31"/>
      <c r="EJ772" s="31"/>
      <c r="EK772" s="31"/>
      <c r="EL772" s="31"/>
      <c r="EM772" s="31"/>
      <c r="EN772" s="31"/>
      <c r="EO772" s="31"/>
      <c r="EP772" s="31"/>
      <c r="EQ772" s="31"/>
      <c r="ER772" s="31"/>
      <c r="ES772" s="31"/>
      <c r="ET772" s="31"/>
      <c r="EU772" s="31"/>
      <c r="EV772" s="31"/>
      <c r="EW772" s="31"/>
      <c r="EX772" s="31"/>
      <c r="EY772" s="31"/>
      <c r="EZ772" s="31"/>
      <c r="FA772" s="31"/>
      <c r="FB772" s="31"/>
      <c r="FC772" s="31"/>
      <c r="FD772" s="31"/>
      <c r="FE772" s="31"/>
      <c r="FF772" s="31"/>
      <c r="FG772" s="31"/>
      <c r="FH772" s="31"/>
      <c r="FI772" s="31"/>
      <c r="FJ772" s="31"/>
      <c r="FK772" s="31"/>
      <c r="FL772" s="31"/>
      <c r="FM772" s="31"/>
      <c r="FN772" s="31"/>
      <c r="FO772" s="31"/>
      <c r="FP772" s="31"/>
      <c r="FQ772" s="31"/>
      <c r="FR772" s="31"/>
      <c r="FS772" s="31"/>
      <c r="FT772" s="31"/>
      <c r="FU772" s="31"/>
      <c r="FV772" s="31"/>
      <c r="FW772" s="31"/>
      <c r="FX772" s="31"/>
      <c r="FY772" s="31"/>
      <c r="FZ772" s="31"/>
      <c r="GA772" s="31"/>
      <c r="GB772" s="31"/>
      <c r="GC772" s="31"/>
      <c r="GD772" s="31"/>
      <c r="GE772" s="31"/>
      <c r="GF772" s="31"/>
      <c r="GG772" s="31"/>
      <c r="GH772" s="31"/>
      <c r="GI772" s="31"/>
      <c r="GJ772" s="31"/>
      <c r="GK772" s="31"/>
      <c r="GL772" s="31"/>
      <c r="GM772" s="31"/>
      <c r="GN772" s="31"/>
      <c r="GO772" s="31"/>
      <c r="GP772" s="31"/>
      <c r="GQ772" s="31"/>
      <c r="GR772" s="31"/>
      <c r="GS772" s="31"/>
      <c r="GT772" s="31"/>
      <c r="GU772" s="31"/>
      <c r="GV772" s="31"/>
      <c r="GW772" s="31"/>
      <c r="GX772" s="31"/>
      <c r="GY772" s="31"/>
      <c r="GZ772" s="31"/>
      <c r="HA772" s="31"/>
      <c r="HB772" s="31"/>
      <c r="HC772" s="31"/>
      <c r="HD772" s="31"/>
      <c r="HE772" s="31"/>
      <c r="HF772" s="31"/>
      <c r="HG772" s="31"/>
      <c r="HH772" s="31"/>
      <c r="HI772" s="31"/>
      <c r="HJ772" s="31"/>
      <c r="HK772" s="31"/>
      <c r="HL772" s="31"/>
      <c r="HM772" s="31"/>
      <c r="HN772" s="31"/>
      <c r="HO772" s="31"/>
      <c r="HP772" s="31"/>
      <c r="HQ772" s="31"/>
      <c r="HR772" s="31"/>
      <c r="HS772" s="31"/>
      <c r="HT772" s="31"/>
      <c r="HU772" s="31"/>
      <c r="HV772" s="31"/>
      <c r="HW772" s="31"/>
      <c r="HX772" s="31"/>
      <c r="HY772" s="31"/>
      <c r="HZ772" s="31"/>
      <c r="IA772" s="31"/>
      <c r="IB772" s="31"/>
      <c r="IC772" s="31"/>
      <c r="ID772" s="31"/>
      <c r="IE772" s="31"/>
      <c r="IF772" s="31"/>
      <c r="IG772" s="31"/>
    </row>
    <row r="773" spans="3:241" hidden="1" x14ac:dyDescent="0.25"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1"/>
      <c r="AS773" s="31"/>
      <c r="AT773" s="31"/>
      <c r="AU773" s="31"/>
      <c r="AV773" s="31"/>
      <c r="AW773" s="31"/>
      <c r="AX773" s="31"/>
      <c r="AY773" s="31"/>
      <c r="AZ773" s="31"/>
      <c r="BA773" s="31"/>
      <c r="BB773" s="31"/>
      <c r="BC773" s="31"/>
      <c r="BD773" s="31"/>
      <c r="BE773" s="31"/>
      <c r="BF773" s="31"/>
      <c r="BG773" s="31"/>
      <c r="BH773" s="31"/>
      <c r="BI773" s="31"/>
      <c r="BJ773" s="31"/>
      <c r="BK773" s="31"/>
      <c r="BL773" s="31"/>
      <c r="BM773" s="31"/>
      <c r="BN773" s="31"/>
      <c r="BO773" s="31"/>
      <c r="BP773" s="31"/>
      <c r="BQ773" s="31"/>
      <c r="BR773" s="31"/>
      <c r="BS773" s="31"/>
      <c r="BT773" s="31"/>
      <c r="BU773" s="31"/>
      <c r="BV773" s="31"/>
      <c r="BW773" s="31"/>
      <c r="BX773" s="31"/>
      <c r="BY773" s="31"/>
      <c r="BZ773" s="31"/>
      <c r="CA773" s="31"/>
      <c r="CB773" s="31"/>
      <c r="CC773" s="31"/>
      <c r="CD773" s="31"/>
      <c r="CE773" s="31"/>
      <c r="CF773" s="31"/>
      <c r="CG773" s="31"/>
      <c r="CH773" s="31"/>
      <c r="CI773" s="31"/>
      <c r="CJ773" s="31"/>
      <c r="CK773" s="31"/>
      <c r="CL773" s="31"/>
      <c r="CM773" s="31"/>
      <c r="CN773" s="31"/>
      <c r="CO773" s="31"/>
      <c r="CP773" s="31"/>
      <c r="CQ773" s="31"/>
      <c r="CR773" s="31"/>
      <c r="CS773" s="31"/>
      <c r="CT773" s="31"/>
      <c r="CU773" s="31"/>
      <c r="CV773" s="31"/>
      <c r="CW773" s="31"/>
      <c r="CX773" s="31"/>
      <c r="CY773" s="31"/>
      <c r="CZ773" s="31"/>
      <c r="DA773" s="31"/>
      <c r="DB773" s="31"/>
      <c r="DC773" s="31"/>
      <c r="DD773" s="31"/>
      <c r="DE773" s="31"/>
      <c r="DF773" s="31"/>
      <c r="DG773" s="31"/>
      <c r="DH773" s="31"/>
      <c r="DI773" s="31"/>
      <c r="DJ773" s="31"/>
      <c r="DK773" s="31"/>
      <c r="DL773" s="31"/>
      <c r="DM773" s="31"/>
      <c r="DN773" s="31"/>
      <c r="DO773" s="31"/>
      <c r="DP773" s="31"/>
      <c r="DQ773" s="31"/>
      <c r="DR773" s="31"/>
      <c r="DS773" s="31"/>
      <c r="DT773" s="31"/>
      <c r="DU773" s="31"/>
      <c r="DV773" s="31"/>
      <c r="DW773" s="31"/>
      <c r="DX773" s="31"/>
      <c r="DY773" s="31"/>
      <c r="DZ773" s="31"/>
      <c r="EA773" s="31"/>
      <c r="EB773" s="31"/>
      <c r="EC773" s="31"/>
      <c r="ED773" s="31"/>
      <c r="EE773" s="31"/>
      <c r="EF773" s="31"/>
      <c r="EG773" s="31"/>
      <c r="EH773" s="31"/>
      <c r="EI773" s="31"/>
      <c r="EJ773" s="31"/>
      <c r="EK773" s="31"/>
      <c r="EL773" s="31"/>
      <c r="EM773" s="31"/>
      <c r="EN773" s="31"/>
      <c r="EO773" s="31"/>
      <c r="EP773" s="31"/>
      <c r="EQ773" s="31"/>
      <c r="ER773" s="31"/>
      <c r="ES773" s="31"/>
      <c r="ET773" s="31"/>
      <c r="EU773" s="31"/>
      <c r="EV773" s="31"/>
      <c r="EW773" s="31"/>
      <c r="EX773" s="31"/>
      <c r="EY773" s="31"/>
      <c r="EZ773" s="31"/>
      <c r="FA773" s="31"/>
      <c r="FB773" s="31"/>
      <c r="FC773" s="31"/>
      <c r="FD773" s="31"/>
      <c r="FE773" s="31"/>
      <c r="FF773" s="31"/>
      <c r="FG773" s="31"/>
      <c r="FH773" s="31"/>
      <c r="FI773" s="31"/>
      <c r="FJ773" s="31"/>
      <c r="FK773" s="31"/>
      <c r="FL773" s="31"/>
      <c r="FM773" s="31"/>
      <c r="FN773" s="31"/>
      <c r="FO773" s="31"/>
      <c r="FP773" s="31"/>
      <c r="FQ773" s="31"/>
      <c r="FR773" s="31"/>
      <c r="FS773" s="31"/>
      <c r="FT773" s="31"/>
      <c r="FU773" s="31"/>
      <c r="FV773" s="31"/>
      <c r="FW773" s="31"/>
      <c r="FX773" s="31"/>
      <c r="FY773" s="31"/>
      <c r="FZ773" s="31"/>
      <c r="GA773" s="31"/>
      <c r="GB773" s="31"/>
      <c r="GC773" s="31"/>
      <c r="GD773" s="31"/>
      <c r="GE773" s="31"/>
      <c r="GF773" s="31"/>
      <c r="GG773" s="31"/>
      <c r="GH773" s="31"/>
      <c r="GI773" s="31"/>
      <c r="GJ773" s="31"/>
      <c r="GK773" s="31"/>
      <c r="GL773" s="31"/>
      <c r="GM773" s="31"/>
      <c r="GN773" s="31"/>
      <c r="GO773" s="31"/>
      <c r="GP773" s="31"/>
      <c r="GQ773" s="31"/>
      <c r="GR773" s="31"/>
      <c r="GS773" s="31"/>
      <c r="GT773" s="31"/>
      <c r="GU773" s="31"/>
      <c r="GV773" s="31"/>
      <c r="GW773" s="31"/>
      <c r="GX773" s="31"/>
      <c r="GY773" s="31"/>
      <c r="GZ773" s="31"/>
      <c r="HA773" s="31"/>
      <c r="HB773" s="31"/>
      <c r="HC773" s="31"/>
      <c r="HD773" s="31"/>
      <c r="HE773" s="31"/>
      <c r="HF773" s="31"/>
      <c r="HG773" s="31"/>
      <c r="HH773" s="31"/>
      <c r="HI773" s="31"/>
      <c r="HJ773" s="31"/>
      <c r="HK773" s="31"/>
      <c r="HL773" s="31"/>
      <c r="HM773" s="31"/>
      <c r="HN773" s="31"/>
      <c r="HO773" s="31"/>
      <c r="HP773" s="31"/>
      <c r="HQ773" s="31"/>
      <c r="HR773" s="31"/>
      <c r="HS773" s="31"/>
      <c r="HT773" s="31"/>
      <c r="HU773" s="31"/>
      <c r="HV773" s="31"/>
      <c r="HW773" s="31"/>
      <c r="HX773" s="31"/>
      <c r="HY773" s="31"/>
      <c r="HZ773" s="31"/>
      <c r="IA773" s="31"/>
      <c r="IB773" s="31"/>
      <c r="IC773" s="31"/>
      <c r="ID773" s="31"/>
      <c r="IE773" s="31"/>
      <c r="IF773" s="31"/>
      <c r="IG773" s="31"/>
    </row>
    <row r="774" spans="3:241" hidden="1" x14ac:dyDescent="0.25"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1"/>
      <c r="AS774" s="31"/>
      <c r="AT774" s="31"/>
      <c r="AU774" s="31"/>
      <c r="AV774" s="31"/>
      <c r="AW774" s="31"/>
      <c r="AX774" s="31"/>
      <c r="AY774" s="31"/>
      <c r="AZ774" s="31"/>
      <c r="BA774" s="31"/>
      <c r="BB774" s="31"/>
      <c r="BC774" s="31"/>
      <c r="BD774" s="31"/>
      <c r="BE774" s="31"/>
      <c r="BF774" s="31"/>
      <c r="BG774" s="31"/>
      <c r="BH774" s="31"/>
      <c r="BI774" s="31"/>
      <c r="BJ774" s="31"/>
      <c r="BK774" s="31"/>
      <c r="BL774" s="31"/>
      <c r="BM774" s="31"/>
      <c r="BN774" s="31"/>
      <c r="BO774" s="31"/>
      <c r="BP774" s="31"/>
      <c r="BQ774" s="31"/>
      <c r="BR774" s="31"/>
      <c r="BS774" s="31"/>
      <c r="BT774" s="31"/>
      <c r="BU774" s="31"/>
      <c r="BV774" s="31"/>
      <c r="BW774" s="31"/>
      <c r="BX774" s="31"/>
      <c r="BY774" s="31"/>
      <c r="BZ774" s="31"/>
      <c r="CA774" s="31"/>
      <c r="CB774" s="31"/>
      <c r="CC774" s="31"/>
      <c r="CD774" s="31"/>
      <c r="CE774" s="31"/>
      <c r="CF774" s="31"/>
      <c r="CG774" s="31"/>
      <c r="CH774" s="31"/>
      <c r="CI774" s="31"/>
      <c r="CJ774" s="31"/>
      <c r="CK774" s="31"/>
      <c r="CL774" s="31"/>
      <c r="CM774" s="31"/>
      <c r="CN774" s="31"/>
      <c r="CO774" s="31"/>
      <c r="CP774" s="31"/>
      <c r="CQ774" s="31"/>
      <c r="CR774" s="31"/>
      <c r="CS774" s="31"/>
      <c r="CT774" s="31"/>
      <c r="CU774" s="31"/>
      <c r="CV774" s="31"/>
      <c r="CW774" s="31"/>
      <c r="CX774" s="31"/>
      <c r="CY774" s="31"/>
      <c r="CZ774" s="31"/>
      <c r="DA774" s="31"/>
      <c r="DB774" s="31"/>
      <c r="DC774" s="31"/>
      <c r="DD774" s="31"/>
      <c r="DE774" s="31"/>
      <c r="DF774" s="31"/>
      <c r="DG774" s="31"/>
      <c r="DH774" s="31"/>
      <c r="DI774" s="31"/>
      <c r="DJ774" s="31"/>
      <c r="DK774" s="31"/>
      <c r="DL774" s="31"/>
      <c r="DM774" s="31"/>
      <c r="DN774" s="31"/>
      <c r="DO774" s="31"/>
      <c r="DP774" s="31"/>
      <c r="DQ774" s="31"/>
      <c r="DR774" s="31"/>
      <c r="DS774" s="31"/>
      <c r="DT774" s="31"/>
      <c r="DU774" s="31"/>
      <c r="DV774" s="31"/>
      <c r="DW774" s="31"/>
      <c r="DX774" s="31"/>
      <c r="DY774" s="31"/>
      <c r="DZ774" s="31"/>
      <c r="EA774" s="31"/>
      <c r="EB774" s="31"/>
      <c r="EC774" s="31"/>
      <c r="ED774" s="31"/>
      <c r="EE774" s="31"/>
      <c r="EF774" s="31"/>
      <c r="EG774" s="31"/>
      <c r="EH774" s="31"/>
      <c r="EI774" s="31"/>
      <c r="EJ774" s="31"/>
      <c r="EK774" s="31"/>
      <c r="EL774" s="31"/>
      <c r="EM774" s="31"/>
      <c r="EN774" s="31"/>
      <c r="EO774" s="31"/>
      <c r="EP774" s="31"/>
      <c r="EQ774" s="31"/>
      <c r="ER774" s="31"/>
      <c r="ES774" s="31"/>
      <c r="ET774" s="31"/>
      <c r="EU774" s="31"/>
      <c r="EV774" s="31"/>
      <c r="EW774" s="31"/>
      <c r="EX774" s="31"/>
      <c r="EY774" s="31"/>
      <c r="EZ774" s="31"/>
      <c r="FA774" s="31"/>
      <c r="FB774" s="31"/>
      <c r="FC774" s="31"/>
      <c r="FD774" s="31"/>
      <c r="FE774" s="31"/>
      <c r="FF774" s="31"/>
      <c r="FG774" s="31"/>
      <c r="FH774" s="31"/>
      <c r="FI774" s="31"/>
      <c r="FJ774" s="31"/>
      <c r="FK774" s="31"/>
      <c r="FL774" s="31"/>
      <c r="FM774" s="31"/>
      <c r="FN774" s="31"/>
      <c r="FO774" s="31"/>
      <c r="FP774" s="31"/>
      <c r="FQ774" s="31"/>
      <c r="FR774" s="31"/>
      <c r="FS774" s="31"/>
      <c r="FT774" s="31"/>
      <c r="FU774" s="31"/>
      <c r="FV774" s="31"/>
      <c r="FW774" s="31"/>
      <c r="FX774" s="31"/>
      <c r="FY774" s="31"/>
      <c r="FZ774" s="31"/>
      <c r="GA774" s="31"/>
      <c r="GB774" s="31"/>
      <c r="GC774" s="31"/>
      <c r="GD774" s="31"/>
      <c r="GE774" s="31"/>
      <c r="GF774" s="31"/>
      <c r="GG774" s="31"/>
      <c r="GH774" s="31"/>
      <c r="GI774" s="31"/>
      <c r="GJ774" s="31"/>
      <c r="GK774" s="31"/>
      <c r="GL774" s="31"/>
      <c r="GM774" s="31"/>
      <c r="GN774" s="31"/>
      <c r="GO774" s="31"/>
      <c r="GP774" s="31"/>
      <c r="GQ774" s="31"/>
      <c r="GR774" s="31"/>
      <c r="GS774" s="31"/>
      <c r="GT774" s="31"/>
      <c r="GU774" s="31"/>
      <c r="GV774" s="31"/>
      <c r="GW774" s="31"/>
      <c r="GX774" s="31"/>
      <c r="GY774" s="31"/>
      <c r="GZ774" s="31"/>
      <c r="HA774" s="31"/>
      <c r="HB774" s="31"/>
      <c r="HC774" s="31"/>
      <c r="HD774" s="31"/>
      <c r="HE774" s="31"/>
      <c r="HF774" s="31"/>
      <c r="HG774" s="31"/>
      <c r="HH774" s="31"/>
      <c r="HI774" s="31"/>
      <c r="HJ774" s="31"/>
      <c r="HK774" s="31"/>
      <c r="HL774" s="31"/>
      <c r="HM774" s="31"/>
      <c r="HN774" s="31"/>
      <c r="HO774" s="31"/>
      <c r="HP774" s="31"/>
      <c r="HQ774" s="31"/>
      <c r="HR774" s="31"/>
      <c r="HS774" s="31"/>
      <c r="HT774" s="31"/>
      <c r="HU774" s="31"/>
      <c r="HV774" s="31"/>
      <c r="HW774" s="31"/>
      <c r="HX774" s="31"/>
      <c r="HY774" s="31"/>
      <c r="HZ774" s="31"/>
      <c r="IA774" s="31"/>
      <c r="IB774" s="31"/>
      <c r="IC774" s="31"/>
      <c r="ID774" s="31"/>
      <c r="IE774" s="31"/>
      <c r="IF774" s="31"/>
      <c r="IG774" s="31"/>
    </row>
    <row r="775" spans="3:241" hidden="1" x14ac:dyDescent="0.25"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1"/>
      <c r="AS775" s="31"/>
      <c r="AT775" s="31"/>
      <c r="AU775" s="31"/>
      <c r="AV775" s="31"/>
      <c r="AW775" s="31"/>
      <c r="AX775" s="31"/>
      <c r="AY775" s="31"/>
      <c r="AZ775" s="31"/>
      <c r="BA775" s="31"/>
      <c r="BB775" s="31"/>
      <c r="BC775" s="31"/>
      <c r="BD775" s="31"/>
      <c r="BE775" s="31"/>
      <c r="BF775" s="31"/>
      <c r="BG775" s="31"/>
      <c r="BH775" s="31"/>
      <c r="BI775" s="31"/>
      <c r="BJ775" s="31"/>
      <c r="BK775" s="31"/>
      <c r="BL775" s="31"/>
      <c r="BM775" s="31"/>
      <c r="BN775" s="31"/>
      <c r="BO775" s="31"/>
      <c r="BP775" s="31"/>
      <c r="BQ775" s="31"/>
      <c r="BR775" s="31"/>
      <c r="BS775" s="31"/>
      <c r="BT775" s="31"/>
      <c r="BU775" s="31"/>
      <c r="BV775" s="31"/>
      <c r="BW775" s="31"/>
      <c r="BX775" s="31"/>
      <c r="BY775" s="31"/>
      <c r="BZ775" s="31"/>
      <c r="CA775" s="31"/>
      <c r="CB775" s="31"/>
      <c r="CC775" s="31"/>
      <c r="CD775" s="31"/>
      <c r="CE775" s="31"/>
      <c r="CF775" s="31"/>
      <c r="CG775" s="31"/>
      <c r="CH775" s="31"/>
      <c r="CI775" s="31"/>
      <c r="CJ775" s="31"/>
      <c r="CK775" s="31"/>
      <c r="CL775" s="31"/>
      <c r="CM775" s="31"/>
      <c r="CN775" s="31"/>
      <c r="CO775" s="31"/>
      <c r="CP775" s="31"/>
      <c r="CQ775" s="31"/>
      <c r="CR775" s="31"/>
      <c r="CS775" s="31"/>
      <c r="CT775" s="31"/>
      <c r="CU775" s="31"/>
      <c r="CV775" s="31"/>
      <c r="CW775" s="31"/>
      <c r="CX775" s="31"/>
      <c r="CY775" s="31"/>
      <c r="CZ775" s="31"/>
      <c r="DA775" s="31"/>
      <c r="DB775" s="31"/>
      <c r="DC775" s="31"/>
      <c r="DD775" s="31"/>
      <c r="DE775" s="31"/>
      <c r="DF775" s="31"/>
      <c r="DG775" s="31"/>
      <c r="DH775" s="31"/>
      <c r="DI775" s="31"/>
      <c r="DJ775" s="31"/>
      <c r="DK775" s="31"/>
      <c r="DL775" s="31"/>
      <c r="DM775" s="31"/>
      <c r="DN775" s="31"/>
      <c r="DO775" s="31"/>
      <c r="DP775" s="31"/>
      <c r="DQ775" s="31"/>
      <c r="DR775" s="31"/>
      <c r="DS775" s="31"/>
      <c r="DT775" s="31"/>
      <c r="DU775" s="31"/>
      <c r="DV775" s="31"/>
      <c r="DW775" s="31"/>
      <c r="DX775" s="31"/>
      <c r="DY775" s="31"/>
      <c r="DZ775" s="31"/>
      <c r="EA775" s="31"/>
      <c r="EB775" s="31"/>
      <c r="EC775" s="31"/>
      <c r="ED775" s="31"/>
      <c r="EE775" s="31"/>
      <c r="EF775" s="31"/>
      <c r="EG775" s="31"/>
      <c r="EH775" s="31"/>
      <c r="EI775" s="31"/>
      <c r="EJ775" s="31"/>
      <c r="EK775" s="31"/>
      <c r="EL775" s="31"/>
      <c r="EM775" s="31"/>
      <c r="EN775" s="31"/>
      <c r="EO775" s="31"/>
      <c r="EP775" s="31"/>
      <c r="EQ775" s="31"/>
      <c r="ER775" s="31"/>
      <c r="ES775" s="31"/>
      <c r="ET775" s="31"/>
      <c r="EU775" s="31"/>
      <c r="EV775" s="31"/>
      <c r="EW775" s="31"/>
      <c r="EX775" s="31"/>
      <c r="EY775" s="31"/>
      <c r="EZ775" s="31"/>
      <c r="FA775" s="31"/>
      <c r="FB775" s="31"/>
      <c r="FC775" s="31"/>
      <c r="FD775" s="31"/>
      <c r="FE775" s="31"/>
      <c r="FF775" s="31"/>
      <c r="FG775" s="31"/>
      <c r="FH775" s="31"/>
      <c r="FI775" s="31"/>
      <c r="FJ775" s="31"/>
      <c r="FK775" s="31"/>
      <c r="FL775" s="31"/>
      <c r="FM775" s="31"/>
      <c r="FN775" s="31"/>
      <c r="FO775" s="31"/>
      <c r="FP775" s="31"/>
      <c r="FQ775" s="31"/>
      <c r="FR775" s="31"/>
      <c r="FS775" s="31"/>
      <c r="FT775" s="31"/>
      <c r="FU775" s="31"/>
      <c r="FV775" s="31"/>
      <c r="FW775" s="31"/>
      <c r="FX775" s="31"/>
      <c r="FY775" s="31"/>
      <c r="FZ775" s="31"/>
      <c r="GA775" s="31"/>
      <c r="GB775" s="31"/>
      <c r="GC775" s="31"/>
      <c r="GD775" s="31"/>
      <c r="GE775" s="31"/>
      <c r="GF775" s="31"/>
      <c r="GG775" s="31"/>
      <c r="GH775" s="31"/>
      <c r="GI775" s="31"/>
      <c r="GJ775" s="31"/>
      <c r="GK775" s="31"/>
      <c r="GL775" s="31"/>
      <c r="GM775" s="31"/>
      <c r="GN775" s="31"/>
      <c r="GO775" s="31"/>
      <c r="GP775" s="31"/>
      <c r="GQ775" s="31"/>
      <c r="GR775" s="31"/>
      <c r="GS775" s="31"/>
      <c r="GT775" s="31"/>
      <c r="GU775" s="31"/>
      <c r="GV775" s="31"/>
      <c r="GW775" s="31"/>
      <c r="GX775" s="31"/>
      <c r="GY775" s="31"/>
      <c r="GZ775" s="31"/>
      <c r="HA775" s="31"/>
      <c r="HB775" s="31"/>
      <c r="HC775" s="31"/>
      <c r="HD775" s="31"/>
      <c r="HE775" s="31"/>
      <c r="HF775" s="31"/>
      <c r="HG775" s="31"/>
      <c r="HH775" s="31"/>
      <c r="HI775" s="31"/>
      <c r="HJ775" s="31"/>
      <c r="HK775" s="31"/>
      <c r="HL775" s="31"/>
      <c r="HM775" s="31"/>
      <c r="HN775" s="31"/>
      <c r="HO775" s="31"/>
      <c r="HP775" s="31"/>
      <c r="HQ775" s="31"/>
      <c r="HR775" s="31"/>
      <c r="HS775" s="31"/>
      <c r="HT775" s="31"/>
      <c r="HU775" s="31"/>
      <c r="HV775" s="31"/>
      <c r="HW775" s="31"/>
      <c r="HX775" s="31"/>
      <c r="HY775" s="31"/>
      <c r="HZ775" s="31"/>
      <c r="IA775" s="31"/>
      <c r="IB775" s="31"/>
      <c r="IC775" s="31"/>
      <c r="ID775" s="31"/>
      <c r="IE775" s="31"/>
      <c r="IF775" s="31"/>
      <c r="IG775" s="31"/>
    </row>
    <row r="776" spans="3:241" hidden="1" x14ac:dyDescent="0.25"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1"/>
      <c r="AS776" s="31"/>
      <c r="AT776" s="31"/>
      <c r="AU776" s="31"/>
      <c r="AV776" s="31"/>
      <c r="AW776" s="31"/>
      <c r="AX776" s="31"/>
      <c r="AY776" s="31"/>
      <c r="AZ776" s="31"/>
      <c r="BA776" s="31"/>
      <c r="BB776" s="31"/>
      <c r="BC776" s="31"/>
      <c r="BD776" s="31"/>
      <c r="BE776" s="31"/>
      <c r="BF776" s="31"/>
      <c r="BG776" s="31"/>
      <c r="BH776" s="31"/>
      <c r="BI776" s="31"/>
      <c r="BJ776" s="31"/>
      <c r="BK776" s="31"/>
      <c r="BL776" s="31"/>
      <c r="BM776" s="31"/>
      <c r="BN776" s="31"/>
      <c r="BO776" s="31"/>
      <c r="BP776" s="31"/>
      <c r="BQ776" s="31"/>
      <c r="BR776" s="31"/>
      <c r="BS776" s="31"/>
      <c r="BT776" s="31"/>
      <c r="BU776" s="31"/>
      <c r="BV776" s="31"/>
      <c r="BW776" s="31"/>
      <c r="BX776" s="31"/>
      <c r="BY776" s="31"/>
      <c r="BZ776" s="31"/>
      <c r="CA776" s="31"/>
      <c r="CB776" s="31"/>
      <c r="CC776" s="31"/>
      <c r="CD776" s="31"/>
      <c r="CE776" s="31"/>
      <c r="CF776" s="31"/>
      <c r="CG776" s="31"/>
      <c r="CH776" s="31"/>
      <c r="CI776" s="31"/>
      <c r="CJ776" s="31"/>
      <c r="CK776" s="31"/>
      <c r="CL776" s="31"/>
      <c r="CM776" s="31"/>
      <c r="CN776" s="31"/>
      <c r="CO776" s="31"/>
      <c r="CP776" s="31"/>
      <c r="CQ776" s="31"/>
      <c r="CR776" s="31"/>
      <c r="CS776" s="31"/>
      <c r="CT776" s="31"/>
      <c r="CU776" s="31"/>
      <c r="CV776" s="31"/>
      <c r="CW776" s="31"/>
      <c r="CX776" s="31"/>
      <c r="CY776" s="31"/>
      <c r="CZ776" s="31"/>
      <c r="DA776" s="31"/>
      <c r="DB776" s="31"/>
      <c r="DC776" s="31"/>
      <c r="DD776" s="31"/>
      <c r="DE776" s="31"/>
      <c r="DF776" s="31"/>
      <c r="DG776" s="31"/>
      <c r="DH776" s="31"/>
      <c r="DI776" s="31"/>
      <c r="DJ776" s="31"/>
      <c r="DK776" s="31"/>
      <c r="DL776" s="31"/>
      <c r="DM776" s="31"/>
      <c r="DN776" s="31"/>
      <c r="DO776" s="31"/>
      <c r="DP776" s="31"/>
      <c r="DQ776" s="31"/>
      <c r="DR776" s="31"/>
      <c r="DS776" s="31"/>
      <c r="DT776" s="31"/>
      <c r="DU776" s="31"/>
      <c r="DV776" s="31"/>
      <c r="DW776" s="31"/>
      <c r="DX776" s="31"/>
      <c r="DY776" s="31"/>
      <c r="DZ776" s="31"/>
      <c r="EA776" s="31"/>
      <c r="EB776" s="31"/>
      <c r="EC776" s="31"/>
      <c r="ED776" s="31"/>
      <c r="EE776" s="31"/>
      <c r="EF776" s="31"/>
      <c r="EG776" s="31"/>
      <c r="EH776" s="31"/>
      <c r="EI776" s="31"/>
      <c r="EJ776" s="31"/>
      <c r="EK776" s="31"/>
      <c r="EL776" s="31"/>
      <c r="EM776" s="31"/>
      <c r="EN776" s="31"/>
      <c r="EO776" s="31"/>
      <c r="EP776" s="31"/>
      <c r="EQ776" s="31"/>
      <c r="ER776" s="31"/>
      <c r="ES776" s="31"/>
      <c r="ET776" s="31"/>
      <c r="EU776" s="31"/>
      <c r="EV776" s="31"/>
      <c r="EW776" s="31"/>
      <c r="EX776" s="31"/>
      <c r="EY776" s="31"/>
      <c r="EZ776" s="31"/>
      <c r="FA776" s="31"/>
      <c r="FB776" s="31"/>
      <c r="FC776" s="31"/>
      <c r="FD776" s="31"/>
      <c r="FE776" s="31"/>
      <c r="FF776" s="31"/>
      <c r="FG776" s="31"/>
      <c r="FH776" s="31"/>
      <c r="FI776" s="31"/>
      <c r="FJ776" s="31"/>
      <c r="FK776" s="31"/>
      <c r="FL776" s="31"/>
      <c r="FM776" s="31"/>
      <c r="FN776" s="31"/>
      <c r="FO776" s="31"/>
      <c r="FP776" s="31"/>
      <c r="FQ776" s="31"/>
      <c r="FR776" s="31"/>
      <c r="FS776" s="31"/>
      <c r="FT776" s="31"/>
      <c r="FU776" s="31"/>
      <c r="FV776" s="31"/>
      <c r="FW776" s="31"/>
      <c r="FX776" s="31"/>
      <c r="FY776" s="31"/>
      <c r="FZ776" s="31"/>
      <c r="GA776" s="31"/>
      <c r="GB776" s="31"/>
      <c r="GC776" s="31"/>
      <c r="GD776" s="31"/>
      <c r="GE776" s="31"/>
      <c r="GF776" s="31"/>
      <c r="GG776" s="31"/>
      <c r="GH776" s="31"/>
      <c r="GI776" s="31"/>
      <c r="GJ776" s="31"/>
      <c r="GK776" s="31"/>
      <c r="GL776" s="31"/>
      <c r="GM776" s="31"/>
      <c r="GN776" s="31"/>
      <c r="GO776" s="31"/>
      <c r="GP776" s="31"/>
      <c r="GQ776" s="31"/>
      <c r="GR776" s="31"/>
      <c r="GS776" s="31"/>
      <c r="GT776" s="31"/>
      <c r="GU776" s="31"/>
      <c r="GV776" s="31"/>
      <c r="GW776" s="31"/>
      <c r="GX776" s="31"/>
      <c r="GY776" s="31"/>
      <c r="GZ776" s="31"/>
      <c r="HA776" s="31"/>
      <c r="HB776" s="31"/>
      <c r="HC776" s="31"/>
      <c r="HD776" s="31"/>
      <c r="HE776" s="31"/>
      <c r="HF776" s="31"/>
      <c r="HG776" s="31"/>
      <c r="HH776" s="31"/>
      <c r="HI776" s="31"/>
      <c r="HJ776" s="31"/>
      <c r="HK776" s="31"/>
      <c r="HL776" s="31"/>
      <c r="HM776" s="31"/>
      <c r="HN776" s="31"/>
      <c r="HO776" s="31"/>
      <c r="HP776" s="31"/>
      <c r="HQ776" s="31"/>
      <c r="HR776" s="31"/>
      <c r="HS776" s="31"/>
      <c r="HT776" s="31"/>
      <c r="HU776" s="31"/>
      <c r="HV776" s="31"/>
      <c r="HW776" s="31"/>
      <c r="HX776" s="31"/>
      <c r="HY776" s="31"/>
      <c r="HZ776" s="31"/>
      <c r="IA776" s="31"/>
      <c r="IB776" s="31"/>
      <c r="IC776" s="31"/>
      <c r="ID776" s="31"/>
      <c r="IE776" s="31"/>
      <c r="IF776" s="31"/>
      <c r="IG776" s="31"/>
    </row>
    <row r="777" spans="3:241" hidden="1" x14ac:dyDescent="0.25"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1"/>
      <c r="AS777" s="31"/>
      <c r="AT777" s="31"/>
      <c r="AU777" s="31"/>
      <c r="AV777" s="31"/>
      <c r="AW777" s="31"/>
      <c r="AX777" s="31"/>
      <c r="AY777" s="31"/>
      <c r="AZ777" s="31"/>
      <c r="BA777" s="31"/>
      <c r="BB777" s="31"/>
      <c r="BC777" s="31"/>
      <c r="BD777" s="31"/>
      <c r="BE777" s="31"/>
      <c r="BF777" s="31"/>
      <c r="BG777" s="31"/>
      <c r="BH777" s="31"/>
      <c r="BI777" s="31"/>
      <c r="BJ777" s="31"/>
      <c r="BK777" s="31"/>
      <c r="BL777" s="31"/>
      <c r="BM777" s="31"/>
      <c r="BN777" s="31"/>
      <c r="BO777" s="31"/>
      <c r="BP777" s="31"/>
      <c r="BQ777" s="31"/>
      <c r="BR777" s="31"/>
      <c r="BS777" s="31"/>
      <c r="BT777" s="31"/>
      <c r="BU777" s="31"/>
      <c r="BV777" s="31"/>
      <c r="BW777" s="31"/>
      <c r="BX777" s="31"/>
      <c r="BY777" s="31"/>
      <c r="BZ777" s="31"/>
      <c r="CA777" s="31"/>
      <c r="CB777" s="31"/>
      <c r="CC777" s="31"/>
      <c r="CD777" s="31"/>
      <c r="CE777" s="31"/>
      <c r="CF777" s="31"/>
      <c r="CG777" s="31"/>
      <c r="CH777" s="31"/>
      <c r="CI777" s="31"/>
      <c r="CJ777" s="31"/>
      <c r="CK777" s="31"/>
      <c r="CL777" s="31"/>
      <c r="CM777" s="31"/>
      <c r="CN777" s="31"/>
      <c r="CO777" s="31"/>
      <c r="CP777" s="31"/>
      <c r="CQ777" s="31"/>
      <c r="CR777" s="31"/>
      <c r="CS777" s="31"/>
      <c r="CT777" s="31"/>
      <c r="CU777" s="31"/>
      <c r="CV777" s="31"/>
      <c r="CW777" s="31"/>
      <c r="CX777" s="31"/>
      <c r="CY777" s="31"/>
      <c r="CZ777" s="31"/>
      <c r="DA777" s="31"/>
      <c r="DB777" s="31"/>
      <c r="DC777" s="31"/>
      <c r="DD777" s="31"/>
      <c r="DE777" s="31"/>
      <c r="DF777" s="31"/>
      <c r="DG777" s="31"/>
      <c r="DH777" s="31"/>
      <c r="DI777" s="31"/>
      <c r="DJ777" s="31"/>
      <c r="DK777" s="31"/>
      <c r="DL777" s="31"/>
      <c r="DM777" s="31"/>
      <c r="DN777" s="31"/>
      <c r="DO777" s="31"/>
      <c r="DP777" s="31"/>
      <c r="DQ777" s="31"/>
      <c r="DR777" s="31"/>
      <c r="DS777" s="31"/>
      <c r="DT777" s="31"/>
      <c r="DU777" s="31"/>
      <c r="DV777" s="31"/>
      <c r="DW777" s="31"/>
      <c r="DX777" s="31"/>
      <c r="DY777" s="31"/>
      <c r="DZ777" s="31"/>
      <c r="EA777" s="31"/>
      <c r="EB777" s="31"/>
      <c r="EC777" s="31"/>
      <c r="ED777" s="31"/>
      <c r="EE777" s="31"/>
      <c r="EF777" s="31"/>
      <c r="EG777" s="31"/>
      <c r="EH777" s="31"/>
      <c r="EI777" s="31"/>
      <c r="EJ777" s="31"/>
      <c r="EK777" s="31"/>
      <c r="EL777" s="31"/>
      <c r="EM777" s="31"/>
      <c r="EN777" s="31"/>
      <c r="EO777" s="31"/>
      <c r="EP777" s="31"/>
      <c r="EQ777" s="31"/>
      <c r="ER777" s="31"/>
      <c r="ES777" s="31"/>
      <c r="ET777" s="31"/>
      <c r="EU777" s="31"/>
      <c r="EV777" s="31"/>
      <c r="EW777" s="31"/>
      <c r="EX777" s="31"/>
      <c r="EY777" s="31"/>
      <c r="EZ777" s="31"/>
      <c r="FA777" s="31"/>
      <c r="FB777" s="31"/>
      <c r="FC777" s="31"/>
      <c r="FD777" s="31"/>
      <c r="FE777" s="31"/>
      <c r="FF777" s="31"/>
      <c r="FG777" s="31"/>
      <c r="FH777" s="31"/>
      <c r="FI777" s="31"/>
      <c r="FJ777" s="31"/>
      <c r="FK777" s="31"/>
      <c r="FL777" s="31"/>
      <c r="FM777" s="31"/>
      <c r="FN777" s="31"/>
      <c r="FO777" s="31"/>
      <c r="FP777" s="31"/>
      <c r="FQ777" s="31"/>
      <c r="FR777" s="31"/>
      <c r="FS777" s="31"/>
      <c r="FT777" s="31"/>
      <c r="FU777" s="31"/>
      <c r="FV777" s="31"/>
      <c r="FW777" s="31"/>
      <c r="FX777" s="31"/>
      <c r="FY777" s="31"/>
      <c r="FZ777" s="31"/>
      <c r="GA777" s="31"/>
      <c r="GB777" s="31"/>
      <c r="GC777" s="31"/>
      <c r="GD777" s="31"/>
      <c r="GE777" s="31"/>
      <c r="GF777" s="31"/>
      <c r="GG777" s="31"/>
      <c r="GH777" s="31"/>
      <c r="GI777" s="31"/>
      <c r="GJ777" s="31"/>
      <c r="GK777" s="31"/>
      <c r="GL777" s="31"/>
      <c r="GM777" s="31"/>
      <c r="GN777" s="31"/>
      <c r="GO777" s="31"/>
      <c r="GP777" s="31"/>
      <c r="GQ777" s="31"/>
      <c r="GR777" s="31"/>
      <c r="GS777" s="31"/>
      <c r="GT777" s="31"/>
      <c r="GU777" s="31"/>
      <c r="GV777" s="31"/>
      <c r="GW777" s="31"/>
      <c r="GX777" s="31"/>
      <c r="GY777" s="31"/>
      <c r="GZ777" s="31"/>
      <c r="HA777" s="31"/>
      <c r="HB777" s="31"/>
      <c r="HC777" s="31"/>
      <c r="HD777" s="31"/>
      <c r="HE777" s="31"/>
      <c r="HF777" s="31"/>
      <c r="HG777" s="31"/>
      <c r="HH777" s="31"/>
      <c r="HI777" s="31"/>
      <c r="HJ777" s="31"/>
      <c r="HK777" s="31"/>
      <c r="HL777" s="31"/>
      <c r="HM777" s="31"/>
      <c r="HN777" s="31"/>
      <c r="HO777" s="31"/>
      <c r="HP777" s="31"/>
      <c r="HQ777" s="31"/>
      <c r="HR777" s="31"/>
      <c r="HS777" s="31"/>
      <c r="HT777" s="31"/>
      <c r="HU777" s="31"/>
      <c r="HV777" s="31"/>
      <c r="HW777" s="31"/>
      <c r="HX777" s="31"/>
      <c r="HY777" s="31"/>
      <c r="HZ777" s="31"/>
      <c r="IA777" s="31"/>
      <c r="IB777" s="31"/>
      <c r="IC777" s="31"/>
      <c r="ID777" s="31"/>
      <c r="IE777" s="31"/>
      <c r="IF777" s="31"/>
      <c r="IG777" s="31"/>
    </row>
    <row r="778" spans="3:241" hidden="1" x14ac:dyDescent="0.25"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1"/>
      <c r="AS778" s="31"/>
      <c r="AT778" s="31"/>
      <c r="AU778" s="31"/>
      <c r="AV778" s="31"/>
      <c r="AW778" s="31"/>
      <c r="AX778" s="31"/>
      <c r="AY778" s="31"/>
      <c r="AZ778" s="31"/>
      <c r="BA778" s="31"/>
      <c r="BB778" s="31"/>
      <c r="BC778" s="31"/>
      <c r="BD778" s="31"/>
      <c r="BE778" s="31"/>
      <c r="BF778" s="31"/>
      <c r="BG778" s="31"/>
      <c r="BH778" s="31"/>
      <c r="BI778" s="31"/>
      <c r="BJ778" s="31"/>
      <c r="BK778" s="31"/>
      <c r="BL778" s="31"/>
      <c r="BM778" s="31"/>
      <c r="BN778" s="31"/>
      <c r="BO778" s="31"/>
      <c r="BP778" s="31"/>
      <c r="BQ778" s="31"/>
      <c r="BR778" s="31"/>
      <c r="BS778" s="31"/>
      <c r="BT778" s="31"/>
      <c r="BU778" s="31"/>
      <c r="BV778" s="31"/>
      <c r="BW778" s="31"/>
      <c r="BX778" s="31"/>
      <c r="BY778" s="31"/>
      <c r="BZ778" s="31"/>
      <c r="CA778" s="31"/>
      <c r="CB778" s="31"/>
      <c r="CC778" s="31"/>
      <c r="CD778" s="31"/>
      <c r="CE778" s="31"/>
      <c r="CF778" s="31"/>
      <c r="CG778" s="31"/>
      <c r="CH778" s="31"/>
      <c r="CI778" s="31"/>
      <c r="CJ778" s="31"/>
      <c r="CK778" s="31"/>
      <c r="CL778" s="31"/>
      <c r="CM778" s="31"/>
      <c r="CN778" s="31"/>
      <c r="CO778" s="31"/>
      <c r="CP778" s="31"/>
      <c r="CQ778" s="31"/>
      <c r="CR778" s="31"/>
      <c r="CS778" s="31"/>
      <c r="CT778" s="31"/>
      <c r="CU778" s="31"/>
      <c r="CV778" s="31"/>
      <c r="CW778" s="31"/>
      <c r="CX778" s="31"/>
      <c r="CY778" s="31"/>
      <c r="CZ778" s="31"/>
      <c r="DA778" s="31"/>
      <c r="DB778" s="31"/>
      <c r="DC778" s="31"/>
      <c r="DD778" s="31"/>
      <c r="DE778" s="31"/>
      <c r="DF778" s="31"/>
      <c r="DG778" s="31"/>
      <c r="DH778" s="31"/>
      <c r="DI778" s="31"/>
      <c r="DJ778" s="31"/>
      <c r="DK778" s="31"/>
      <c r="DL778" s="31"/>
      <c r="DM778" s="31"/>
      <c r="DN778" s="31"/>
      <c r="DO778" s="31"/>
      <c r="DP778" s="31"/>
      <c r="DQ778" s="31"/>
      <c r="DR778" s="31"/>
      <c r="DS778" s="31"/>
      <c r="DT778" s="31"/>
      <c r="DU778" s="31"/>
      <c r="DV778" s="31"/>
      <c r="DW778" s="31"/>
      <c r="DX778" s="31"/>
      <c r="DY778" s="31"/>
      <c r="DZ778" s="31"/>
      <c r="EA778" s="31"/>
      <c r="EB778" s="31"/>
      <c r="EC778" s="31"/>
      <c r="ED778" s="31"/>
      <c r="EE778" s="31"/>
      <c r="EF778" s="31"/>
      <c r="EG778" s="31"/>
      <c r="EH778" s="31"/>
      <c r="EI778" s="31"/>
      <c r="EJ778" s="31"/>
      <c r="EK778" s="31"/>
      <c r="EL778" s="31"/>
      <c r="EM778" s="31"/>
      <c r="EN778" s="31"/>
      <c r="EO778" s="31"/>
      <c r="EP778" s="31"/>
      <c r="EQ778" s="31"/>
      <c r="ER778" s="31"/>
      <c r="ES778" s="31"/>
      <c r="ET778" s="31"/>
      <c r="EU778" s="31"/>
      <c r="EV778" s="31"/>
      <c r="EW778" s="31"/>
      <c r="EX778" s="31"/>
      <c r="EY778" s="31"/>
      <c r="EZ778" s="31"/>
      <c r="FA778" s="31"/>
      <c r="FB778" s="31"/>
      <c r="FC778" s="31"/>
      <c r="FD778" s="31"/>
      <c r="FE778" s="31"/>
      <c r="FF778" s="31"/>
      <c r="FG778" s="31"/>
      <c r="FH778" s="31"/>
      <c r="FI778" s="31"/>
      <c r="FJ778" s="31"/>
      <c r="FK778" s="31"/>
      <c r="FL778" s="31"/>
      <c r="FM778" s="31"/>
      <c r="FN778" s="31"/>
      <c r="FO778" s="31"/>
      <c r="FP778" s="31"/>
      <c r="FQ778" s="31"/>
      <c r="FR778" s="31"/>
      <c r="FS778" s="31"/>
      <c r="FT778" s="31"/>
      <c r="FU778" s="31"/>
      <c r="FV778" s="31"/>
      <c r="FW778" s="31"/>
      <c r="FX778" s="31"/>
      <c r="FY778" s="31"/>
      <c r="FZ778" s="31"/>
      <c r="GA778" s="31"/>
      <c r="GB778" s="31"/>
      <c r="GC778" s="31"/>
      <c r="GD778" s="31"/>
      <c r="GE778" s="31"/>
      <c r="GF778" s="31"/>
      <c r="GG778" s="31"/>
      <c r="GH778" s="31"/>
      <c r="GI778" s="31"/>
      <c r="GJ778" s="31"/>
      <c r="GK778" s="31"/>
      <c r="GL778" s="31"/>
      <c r="GM778" s="31"/>
      <c r="GN778" s="31"/>
      <c r="GO778" s="31"/>
      <c r="GP778" s="31"/>
      <c r="GQ778" s="31"/>
      <c r="GR778" s="31"/>
      <c r="GS778" s="31"/>
      <c r="GT778" s="31"/>
      <c r="GU778" s="31"/>
      <c r="GV778" s="31"/>
      <c r="GW778" s="31"/>
      <c r="GX778" s="31"/>
      <c r="GY778" s="31"/>
      <c r="GZ778" s="31"/>
      <c r="HA778" s="31"/>
      <c r="HB778" s="31"/>
      <c r="HC778" s="31"/>
      <c r="HD778" s="31"/>
      <c r="HE778" s="31"/>
      <c r="HF778" s="31"/>
      <c r="HG778" s="31"/>
      <c r="HH778" s="31"/>
      <c r="HI778" s="31"/>
      <c r="HJ778" s="31"/>
      <c r="HK778" s="31"/>
      <c r="HL778" s="31"/>
      <c r="HM778" s="31"/>
      <c r="HN778" s="31"/>
      <c r="HO778" s="31"/>
      <c r="HP778" s="31"/>
      <c r="HQ778" s="31"/>
      <c r="HR778" s="31"/>
      <c r="HS778" s="31"/>
      <c r="HT778" s="31"/>
      <c r="HU778" s="31"/>
      <c r="HV778" s="31"/>
      <c r="HW778" s="31"/>
      <c r="HX778" s="31"/>
      <c r="HY778" s="31"/>
      <c r="HZ778" s="31"/>
      <c r="IA778" s="31"/>
      <c r="IB778" s="31"/>
      <c r="IC778" s="31"/>
      <c r="ID778" s="31"/>
      <c r="IE778" s="31"/>
      <c r="IF778" s="31"/>
      <c r="IG778" s="31"/>
    </row>
    <row r="779" spans="3:241" hidden="1" x14ac:dyDescent="0.25"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1"/>
      <c r="AS779" s="31"/>
      <c r="AT779" s="31"/>
      <c r="AU779" s="31"/>
      <c r="AV779" s="31"/>
      <c r="AW779" s="31"/>
      <c r="AX779" s="31"/>
      <c r="AY779" s="31"/>
      <c r="AZ779" s="31"/>
      <c r="BA779" s="31"/>
      <c r="BB779" s="31"/>
      <c r="BC779" s="31"/>
      <c r="BD779" s="31"/>
      <c r="BE779" s="31"/>
      <c r="BF779" s="31"/>
      <c r="BG779" s="31"/>
      <c r="BH779" s="31"/>
      <c r="BI779" s="31"/>
      <c r="BJ779" s="31"/>
      <c r="BK779" s="31"/>
      <c r="BL779" s="31"/>
      <c r="BM779" s="31"/>
      <c r="BN779" s="31"/>
      <c r="BO779" s="31"/>
      <c r="BP779" s="31"/>
      <c r="BQ779" s="31"/>
      <c r="BR779" s="31"/>
      <c r="BS779" s="31"/>
      <c r="BT779" s="31"/>
      <c r="BU779" s="31"/>
      <c r="BV779" s="31"/>
      <c r="BW779" s="31"/>
      <c r="BX779" s="31"/>
      <c r="BY779" s="31"/>
      <c r="BZ779" s="31"/>
      <c r="CA779" s="31"/>
      <c r="CB779" s="31"/>
      <c r="CC779" s="31"/>
      <c r="CD779" s="31"/>
      <c r="CE779" s="31"/>
      <c r="CF779" s="31"/>
      <c r="CG779" s="31"/>
      <c r="CH779" s="31"/>
      <c r="CI779" s="31"/>
      <c r="CJ779" s="31"/>
      <c r="CK779" s="31"/>
      <c r="CL779" s="31"/>
      <c r="CM779" s="31"/>
      <c r="CN779" s="31"/>
      <c r="CO779" s="31"/>
      <c r="CP779" s="31"/>
      <c r="CQ779" s="31"/>
      <c r="CR779" s="31"/>
      <c r="CS779" s="31"/>
      <c r="CT779" s="31"/>
      <c r="CU779" s="31"/>
      <c r="CV779" s="31"/>
      <c r="CW779" s="31"/>
      <c r="CX779" s="31"/>
      <c r="CY779" s="31"/>
      <c r="CZ779" s="31"/>
      <c r="DA779" s="31"/>
      <c r="DB779" s="31"/>
      <c r="DC779" s="31"/>
      <c r="DD779" s="31"/>
      <c r="DE779" s="31"/>
      <c r="DF779" s="31"/>
      <c r="DG779" s="31"/>
      <c r="DH779" s="31"/>
      <c r="DI779" s="31"/>
      <c r="DJ779" s="31"/>
      <c r="DK779" s="31"/>
      <c r="DL779" s="31"/>
      <c r="DM779" s="31"/>
      <c r="DN779" s="31"/>
      <c r="DO779" s="31"/>
      <c r="DP779" s="31"/>
      <c r="DQ779" s="31"/>
      <c r="DR779" s="31"/>
      <c r="DS779" s="31"/>
      <c r="DT779" s="31"/>
      <c r="DU779" s="31"/>
      <c r="DV779" s="31"/>
      <c r="DW779" s="31"/>
      <c r="DX779" s="31"/>
      <c r="DY779" s="31"/>
      <c r="DZ779" s="31"/>
      <c r="EA779" s="31"/>
      <c r="EB779" s="31"/>
      <c r="EC779" s="31"/>
      <c r="ED779" s="31"/>
      <c r="EE779" s="31"/>
      <c r="EF779" s="31"/>
      <c r="EG779" s="31"/>
      <c r="EH779" s="31"/>
      <c r="EI779" s="31"/>
      <c r="EJ779" s="31"/>
      <c r="EK779" s="31"/>
      <c r="EL779" s="31"/>
      <c r="EM779" s="31"/>
      <c r="EN779" s="31"/>
      <c r="EO779" s="31"/>
      <c r="EP779" s="31"/>
      <c r="EQ779" s="31"/>
      <c r="ER779" s="31"/>
      <c r="ES779" s="31"/>
      <c r="ET779" s="31"/>
      <c r="EU779" s="31"/>
      <c r="EV779" s="31"/>
      <c r="EW779" s="31"/>
      <c r="EX779" s="31"/>
      <c r="EY779" s="31"/>
      <c r="EZ779" s="31"/>
      <c r="FA779" s="31"/>
      <c r="FB779" s="31"/>
      <c r="FC779" s="31"/>
      <c r="FD779" s="31"/>
      <c r="FE779" s="31"/>
      <c r="FF779" s="31"/>
      <c r="FG779" s="31"/>
      <c r="FH779" s="31"/>
      <c r="FI779" s="31"/>
      <c r="FJ779" s="31"/>
      <c r="FK779" s="31"/>
      <c r="FL779" s="31"/>
      <c r="FM779" s="31"/>
      <c r="FN779" s="31"/>
      <c r="FO779" s="31"/>
      <c r="FP779" s="31"/>
      <c r="FQ779" s="31"/>
      <c r="FR779" s="31"/>
      <c r="FS779" s="31"/>
      <c r="FT779" s="31"/>
      <c r="FU779" s="31"/>
      <c r="FV779" s="31"/>
      <c r="FW779" s="31"/>
      <c r="FX779" s="31"/>
      <c r="FY779" s="31"/>
      <c r="FZ779" s="31"/>
      <c r="GA779" s="31"/>
      <c r="GB779" s="31"/>
      <c r="GC779" s="31"/>
      <c r="GD779" s="31"/>
      <c r="GE779" s="31"/>
      <c r="GF779" s="31"/>
      <c r="GG779" s="31"/>
      <c r="GH779" s="31"/>
      <c r="GI779" s="31"/>
      <c r="GJ779" s="31"/>
      <c r="GK779" s="31"/>
      <c r="GL779" s="31"/>
      <c r="GM779" s="31"/>
      <c r="GN779" s="31"/>
      <c r="GO779" s="31"/>
      <c r="GP779" s="31"/>
      <c r="GQ779" s="31"/>
      <c r="GR779" s="31"/>
      <c r="GS779" s="31"/>
      <c r="GT779" s="31"/>
      <c r="GU779" s="31"/>
      <c r="GV779" s="31"/>
      <c r="GW779" s="31"/>
      <c r="GX779" s="31"/>
      <c r="GY779" s="31"/>
      <c r="GZ779" s="31"/>
      <c r="HA779" s="31"/>
      <c r="HB779" s="31"/>
      <c r="HC779" s="31"/>
      <c r="HD779" s="31"/>
      <c r="HE779" s="31"/>
      <c r="HF779" s="31"/>
      <c r="HG779" s="31"/>
      <c r="HH779" s="31"/>
      <c r="HI779" s="31"/>
      <c r="HJ779" s="31"/>
      <c r="HK779" s="31"/>
      <c r="HL779" s="31"/>
      <c r="HM779" s="31"/>
      <c r="HN779" s="31"/>
      <c r="HO779" s="31"/>
      <c r="HP779" s="31"/>
      <c r="HQ779" s="31"/>
      <c r="HR779" s="31"/>
      <c r="HS779" s="31"/>
      <c r="HT779" s="31"/>
      <c r="HU779" s="31"/>
      <c r="HV779" s="31"/>
      <c r="HW779" s="31"/>
      <c r="HX779" s="31"/>
      <c r="HY779" s="31"/>
      <c r="HZ779" s="31"/>
      <c r="IA779" s="31"/>
      <c r="IB779" s="31"/>
      <c r="IC779" s="31"/>
      <c r="ID779" s="31"/>
      <c r="IE779" s="31"/>
      <c r="IF779" s="31"/>
      <c r="IG779" s="31"/>
    </row>
    <row r="780" spans="3:241" hidden="1" x14ac:dyDescent="0.25"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1"/>
      <c r="AS780" s="31"/>
      <c r="AT780" s="31"/>
      <c r="AU780" s="31"/>
      <c r="AV780" s="31"/>
      <c r="AW780" s="31"/>
      <c r="AX780" s="31"/>
      <c r="AY780" s="31"/>
      <c r="AZ780" s="31"/>
      <c r="BA780" s="31"/>
      <c r="BB780" s="31"/>
      <c r="BC780" s="31"/>
      <c r="BD780" s="31"/>
      <c r="BE780" s="31"/>
      <c r="BF780" s="31"/>
      <c r="BG780" s="31"/>
      <c r="BH780" s="31"/>
      <c r="BI780" s="31"/>
      <c r="BJ780" s="31"/>
      <c r="BK780" s="31"/>
      <c r="BL780" s="31"/>
      <c r="BM780" s="31"/>
      <c r="BN780" s="31"/>
      <c r="BO780" s="31"/>
      <c r="BP780" s="31"/>
      <c r="BQ780" s="31"/>
      <c r="BR780" s="31"/>
      <c r="BS780" s="31"/>
      <c r="BT780" s="31"/>
      <c r="BU780" s="31"/>
      <c r="BV780" s="31"/>
      <c r="BW780" s="31"/>
      <c r="BX780" s="31"/>
      <c r="BY780" s="31"/>
      <c r="BZ780" s="31"/>
      <c r="CA780" s="31"/>
      <c r="CB780" s="31"/>
      <c r="CC780" s="31"/>
      <c r="CD780" s="31"/>
      <c r="CE780" s="31"/>
      <c r="CF780" s="31"/>
      <c r="CG780" s="31"/>
      <c r="CH780" s="31"/>
      <c r="CI780" s="31"/>
      <c r="CJ780" s="31"/>
      <c r="CK780" s="31"/>
      <c r="CL780" s="31"/>
      <c r="CM780" s="31"/>
      <c r="CN780" s="31"/>
      <c r="CO780" s="31"/>
      <c r="CP780" s="31"/>
      <c r="CQ780" s="31"/>
      <c r="CR780" s="31"/>
      <c r="CS780" s="31"/>
      <c r="CT780" s="31"/>
      <c r="CU780" s="31"/>
      <c r="CV780" s="31"/>
      <c r="CW780" s="31"/>
      <c r="CX780" s="31"/>
      <c r="CY780" s="31"/>
      <c r="CZ780" s="31"/>
      <c r="DA780" s="31"/>
      <c r="DB780" s="31"/>
      <c r="DC780" s="31"/>
      <c r="DD780" s="31"/>
      <c r="DE780" s="31"/>
      <c r="DF780" s="31"/>
      <c r="DG780" s="31"/>
      <c r="DH780" s="31"/>
      <c r="DI780" s="31"/>
      <c r="DJ780" s="31"/>
      <c r="DK780" s="31"/>
      <c r="DL780" s="31"/>
      <c r="DM780" s="31"/>
      <c r="DN780" s="31"/>
      <c r="DO780" s="31"/>
      <c r="DP780" s="31"/>
      <c r="DQ780" s="31"/>
      <c r="DR780" s="31"/>
      <c r="DS780" s="31"/>
      <c r="DT780" s="31"/>
      <c r="DU780" s="31"/>
      <c r="DV780" s="31"/>
      <c r="DW780" s="31"/>
      <c r="DX780" s="31"/>
      <c r="DY780" s="31"/>
      <c r="DZ780" s="31"/>
      <c r="EA780" s="31"/>
      <c r="EB780" s="31"/>
      <c r="EC780" s="31"/>
      <c r="ED780" s="31"/>
      <c r="EE780" s="31"/>
      <c r="EF780" s="31"/>
      <c r="EG780" s="31"/>
      <c r="EH780" s="31"/>
      <c r="EI780" s="31"/>
      <c r="EJ780" s="31"/>
      <c r="EK780" s="31"/>
      <c r="EL780" s="31"/>
      <c r="EM780" s="31"/>
      <c r="EN780" s="31"/>
      <c r="EO780" s="31"/>
      <c r="EP780" s="31"/>
      <c r="EQ780" s="31"/>
      <c r="ER780" s="31"/>
      <c r="ES780" s="31"/>
      <c r="ET780" s="31"/>
      <c r="EU780" s="31"/>
      <c r="EV780" s="31"/>
      <c r="EW780" s="31"/>
      <c r="EX780" s="31"/>
      <c r="EY780" s="31"/>
      <c r="EZ780" s="31"/>
      <c r="FA780" s="31"/>
      <c r="FB780" s="31"/>
      <c r="FC780" s="31"/>
      <c r="FD780" s="31"/>
      <c r="FE780" s="31"/>
      <c r="FF780" s="31"/>
      <c r="FG780" s="31"/>
      <c r="FH780" s="31"/>
      <c r="FI780" s="31"/>
      <c r="FJ780" s="31"/>
      <c r="FK780" s="31"/>
      <c r="FL780" s="31"/>
      <c r="FM780" s="31"/>
      <c r="FN780" s="31"/>
      <c r="FO780" s="31"/>
      <c r="FP780" s="31"/>
      <c r="FQ780" s="31"/>
      <c r="FR780" s="31"/>
      <c r="FS780" s="31"/>
      <c r="FT780" s="31"/>
      <c r="FU780" s="31"/>
      <c r="FV780" s="31"/>
      <c r="FW780" s="31"/>
      <c r="FX780" s="31"/>
      <c r="FY780" s="31"/>
      <c r="FZ780" s="31"/>
      <c r="GA780" s="31"/>
      <c r="GB780" s="31"/>
      <c r="GC780" s="31"/>
      <c r="GD780" s="31"/>
      <c r="GE780" s="31"/>
      <c r="GF780" s="31"/>
      <c r="GG780" s="31"/>
      <c r="GH780" s="31"/>
      <c r="GI780" s="31"/>
      <c r="GJ780" s="31"/>
      <c r="GK780" s="31"/>
      <c r="GL780" s="31"/>
      <c r="GM780" s="31"/>
      <c r="GN780" s="31"/>
      <c r="GO780" s="31"/>
      <c r="GP780" s="31"/>
      <c r="GQ780" s="31"/>
      <c r="GR780" s="31"/>
      <c r="GS780" s="31"/>
      <c r="GT780" s="31"/>
      <c r="GU780" s="31"/>
      <c r="GV780" s="31"/>
      <c r="GW780" s="31"/>
      <c r="GX780" s="31"/>
      <c r="GY780" s="31"/>
      <c r="GZ780" s="31"/>
      <c r="HA780" s="31"/>
      <c r="HB780" s="31"/>
      <c r="HC780" s="31"/>
      <c r="HD780" s="31"/>
      <c r="HE780" s="31"/>
      <c r="HF780" s="31"/>
      <c r="HG780" s="31"/>
      <c r="HH780" s="31"/>
      <c r="HI780" s="31"/>
      <c r="HJ780" s="31"/>
      <c r="HK780" s="31"/>
      <c r="HL780" s="31"/>
      <c r="HM780" s="31"/>
      <c r="HN780" s="31"/>
      <c r="HO780" s="31"/>
      <c r="HP780" s="31"/>
      <c r="HQ780" s="31"/>
      <c r="HR780" s="31"/>
      <c r="HS780" s="31"/>
      <c r="HT780" s="31"/>
      <c r="HU780" s="31"/>
      <c r="HV780" s="31"/>
      <c r="HW780" s="31"/>
      <c r="HX780" s="31"/>
      <c r="HY780" s="31"/>
      <c r="HZ780" s="31"/>
      <c r="IA780" s="31"/>
      <c r="IB780" s="31"/>
      <c r="IC780" s="31"/>
      <c r="ID780" s="31"/>
      <c r="IE780" s="31"/>
      <c r="IF780" s="31"/>
      <c r="IG780" s="31"/>
    </row>
    <row r="781" spans="3:241" hidden="1" x14ac:dyDescent="0.25"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1"/>
      <c r="AS781" s="31"/>
      <c r="AT781" s="31"/>
      <c r="AU781" s="31"/>
      <c r="AV781" s="31"/>
      <c r="AW781" s="31"/>
      <c r="AX781" s="31"/>
      <c r="AY781" s="31"/>
      <c r="AZ781" s="31"/>
      <c r="BA781" s="31"/>
      <c r="BB781" s="31"/>
      <c r="BC781" s="31"/>
      <c r="BD781" s="31"/>
      <c r="BE781" s="31"/>
      <c r="BF781" s="31"/>
      <c r="BG781" s="31"/>
      <c r="BH781" s="31"/>
      <c r="BI781" s="31"/>
      <c r="BJ781" s="31"/>
      <c r="BK781" s="31"/>
      <c r="BL781" s="31"/>
      <c r="BM781" s="31"/>
      <c r="BN781" s="31"/>
      <c r="BO781" s="31"/>
      <c r="BP781" s="31"/>
      <c r="BQ781" s="31"/>
      <c r="BR781" s="31"/>
      <c r="BS781" s="31"/>
      <c r="BT781" s="31"/>
      <c r="BU781" s="31"/>
      <c r="BV781" s="31"/>
      <c r="BW781" s="31"/>
      <c r="BX781" s="31"/>
      <c r="BY781" s="31"/>
      <c r="BZ781" s="31"/>
      <c r="CA781" s="31"/>
      <c r="CB781" s="31"/>
      <c r="CC781" s="31"/>
      <c r="CD781" s="31"/>
      <c r="CE781" s="31"/>
      <c r="CF781" s="31"/>
      <c r="CG781" s="31"/>
      <c r="CH781" s="31"/>
      <c r="CI781" s="31"/>
      <c r="CJ781" s="31"/>
      <c r="CK781" s="31"/>
      <c r="CL781" s="31"/>
      <c r="CM781" s="31"/>
      <c r="CN781" s="31"/>
      <c r="CO781" s="31"/>
      <c r="CP781" s="31"/>
      <c r="CQ781" s="31"/>
      <c r="CR781" s="31"/>
      <c r="CS781" s="31"/>
      <c r="CT781" s="31"/>
      <c r="CU781" s="31"/>
      <c r="CV781" s="31"/>
      <c r="CW781" s="31"/>
      <c r="CX781" s="31"/>
      <c r="CY781" s="31"/>
      <c r="CZ781" s="31"/>
      <c r="DA781" s="31"/>
      <c r="DB781" s="31"/>
      <c r="DC781" s="31"/>
      <c r="DD781" s="31"/>
      <c r="DE781" s="31"/>
      <c r="DF781" s="31"/>
      <c r="DG781" s="31"/>
      <c r="DH781" s="31"/>
      <c r="DI781" s="31"/>
      <c r="DJ781" s="31"/>
      <c r="DK781" s="31"/>
      <c r="DL781" s="31"/>
      <c r="DM781" s="31"/>
      <c r="DN781" s="31"/>
      <c r="DO781" s="31"/>
      <c r="DP781" s="31"/>
      <c r="DQ781" s="31"/>
      <c r="DR781" s="31"/>
      <c r="DS781" s="31"/>
      <c r="DT781" s="31"/>
      <c r="DU781" s="31"/>
      <c r="DV781" s="31"/>
      <c r="DW781" s="31"/>
      <c r="DX781" s="31"/>
      <c r="DY781" s="31"/>
      <c r="DZ781" s="31"/>
      <c r="EA781" s="31"/>
      <c r="EB781" s="31"/>
      <c r="EC781" s="31"/>
      <c r="ED781" s="31"/>
      <c r="EE781" s="31"/>
      <c r="EF781" s="31"/>
      <c r="EG781" s="31"/>
      <c r="EH781" s="31"/>
      <c r="EI781" s="31"/>
      <c r="EJ781" s="31"/>
      <c r="EK781" s="31"/>
      <c r="EL781" s="31"/>
      <c r="EM781" s="31"/>
      <c r="EN781" s="31"/>
      <c r="EO781" s="31"/>
      <c r="EP781" s="31"/>
      <c r="EQ781" s="31"/>
      <c r="ER781" s="31"/>
      <c r="ES781" s="31"/>
      <c r="ET781" s="31"/>
      <c r="EU781" s="31"/>
      <c r="EV781" s="31"/>
      <c r="EW781" s="31"/>
      <c r="EX781" s="31"/>
      <c r="EY781" s="31"/>
      <c r="EZ781" s="31"/>
      <c r="FA781" s="31"/>
      <c r="FB781" s="31"/>
      <c r="FC781" s="31"/>
      <c r="FD781" s="31"/>
      <c r="FE781" s="31"/>
      <c r="FF781" s="31"/>
      <c r="FG781" s="31"/>
      <c r="FH781" s="31"/>
      <c r="FI781" s="31"/>
      <c r="FJ781" s="31"/>
      <c r="FK781" s="31"/>
      <c r="FL781" s="31"/>
      <c r="FM781" s="31"/>
      <c r="FN781" s="31"/>
      <c r="FO781" s="31"/>
      <c r="FP781" s="31"/>
      <c r="FQ781" s="31"/>
      <c r="FR781" s="31"/>
      <c r="FS781" s="31"/>
      <c r="FT781" s="31"/>
      <c r="FU781" s="31"/>
      <c r="FV781" s="31"/>
      <c r="FW781" s="31"/>
      <c r="FX781" s="31"/>
      <c r="FY781" s="31"/>
      <c r="FZ781" s="31"/>
      <c r="GA781" s="31"/>
      <c r="GB781" s="31"/>
      <c r="GC781" s="31"/>
      <c r="GD781" s="31"/>
      <c r="GE781" s="31"/>
      <c r="GF781" s="31"/>
      <c r="GG781" s="31"/>
      <c r="GH781" s="31"/>
      <c r="GI781" s="31"/>
      <c r="GJ781" s="31"/>
      <c r="GK781" s="31"/>
      <c r="GL781" s="31"/>
      <c r="GM781" s="31"/>
      <c r="GN781" s="31"/>
      <c r="GO781" s="31"/>
      <c r="GP781" s="31"/>
      <c r="GQ781" s="31"/>
      <c r="GR781" s="31"/>
      <c r="GS781" s="31"/>
      <c r="GT781" s="31"/>
      <c r="GU781" s="31"/>
      <c r="GV781" s="31"/>
      <c r="GW781" s="31"/>
      <c r="GX781" s="31"/>
      <c r="GY781" s="31"/>
      <c r="GZ781" s="31"/>
      <c r="HA781" s="31"/>
      <c r="HB781" s="31"/>
      <c r="HC781" s="31"/>
      <c r="HD781" s="31"/>
      <c r="HE781" s="31"/>
      <c r="HF781" s="31"/>
      <c r="HG781" s="31"/>
      <c r="HH781" s="31"/>
      <c r="HI781" s="31"/>
      <c r="HJ781" s="31"/>
      <c r="HK781" s="31"/>
      <c r="HL781" s="31"/>
      <c r="HM781" s="31"/>
      <c r="HN781" s="31"/>
      <c r="HO781" s="31"/>
      <c r="HP781" s="31"/>
      <c r="HQ781" s="31"/>
      <c r="HR781" s="31"/>
      <c r="HS781" s="31"/>
      <c r="HT781" s="31"/>
      <c r="HU781" s="31"/>
      <c r="HV781" s="31"/>
      <c r="HW781" s="31"/>
      <c r="HX781" s="31"/>
      <c r="HY781" s="31"/>
      <c r="HZ781" s="31"/>
      <c r="IA781" s="31"/>
      <c r="IB781" s="31"/>
      <c r="IC781" s="31"/>
      <c r="ID781" s="31"/>
      <c r="IE781" s="31"/>
      <c r="IF781" s="31"/>
      <c r="IG781" s="31"/>
    </row>
    <row r="782" spans="3:241" hidden="1" x14ac:dyDescent="0.25"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1"/>
      <c r="AS782" s="31"/>
      <c r="AT782" s="31"/>
      <c r="AU782" s="31"/>
      <c r="AV782" s="31"/>
      <c r="AW782" s="31"/>
      <c r="AX782" s="31"/>
      <c r="AY782" s="31"/>
      <c r="AZ782" s="31"/>
      <c r="BA782" s="31"/>
      <c r="BB782" s="31"/>
      <c r="BC782" s="31"/>
      <c r="BD782" s="31"/>
      <c r="BE782" s="31"/>
      <c r="BF782" s="31"/>
      <c r="BG782" s="31"/>
      <c r="BH782" s="31"/>
      <c r="BI782" s="31"/>
      <c r="BJ782" s="31"/>
      <c r="BK782" s="31"/>
      <c r="BL782" s="31"/>
      <c r="BM782" s="31"/>
      <c r="BN782" s="31"/>
      <c r="BO782" s="31"/>
      <c r="BP782" s="31"/>
      <c r="BQ782" s="31"/>
      <c r="BR782" s="31"/>
      <c r="BS782" s="31"/>
      <c r="BT782" s="31"/>
      <c r="BU782" s="31"/>
      <c r="BV782" s="31"/>
      <c r="BW782" s="31"/>
      <c r="BX782" s="31"/>
      <c r="BY782" s="31"/>
      <c r="BZ782" s="31"/>
      <c r="CA782" s="31"/>
      <c r="CB782" s="31"/>
      <c r="CC782" s="31"/>
      <c r="CD782" s="31"/>
      <c r="CE782" s="31"/>
      <c r="CF782" s="31"/>
      <c r="CG782" s="31"/>
      <c r="CH782" s="31"/>
      <c r="CI782" s="31"/>
      <c r="CJ782" s="31"/>
      <c r="CK782" s="31"/>
      <c r="CL782" s="31"/>
      <c r="CM782" s="31"/>
      <c r="CN782" s="31"/>
      <c r="CO782" s="31"/>
      <c r="CP782" s="31"/>
      <c r="CQ782" s="31"/>
      <c r="CR782" s="31"/>
      <c r="CS782" s="31"/>
      <c r="CT782" s="31"/>
      <c r="CU782" s="31"/>
      <c r="CV782" s="31"/>
      <c r="CW782" s="31"/>
      <c r="CX782" s="31"/>
      <c r="CY782" s="31"/>
      <c r="CZ782" s="31"/>
      <c r="DA782" s="31"/>
      <c r="DB782" s="31"/>
      <c r="DC782" s="31"/>
      <c r="DD782" s="31"/>
      <c r="DE782" s="31"/>
      <c r="DF782" s="31"/>
      <c r="DG782" s="31"/>
      <c r="DH782" s="31"/>
      <c r="DI782" s="31"/>
      <c r="DJ782" s="31"/>
      <c r="DK782" s="31"/>
      <c r="DL782" s="31"/>
      <c r="DM782" s="31"/>
      <c r="DN782" s="31"/>
      <c r="DO782" s="31"/>
      <c r="DP782" s="31"/>
      <c r="DQ782" s="31"/>
      <c r="DR782" s="31"/>
      <c r="DS782" s="31"/>
      <c r="DT782" s="31"/>
      <c r="DU782" s="31"/>
      <c r="DV782" s="31"/>
      <c r="DW782" s="31"/>
      <c r="DX782" s="31"/>
      <c r="DY782" s="31"/>
      <c r="DZ782" s="31"/>
      <c r="EA782" s="31"/>
      <c r="EB782" s="31"/>
      <c r="EC782" s="31"/>
      <c r="ED782" s="31"/>
      <c r="EE782" s="31"/>
      <c r="EF782" s="31"/>
      <c r="EG782" s="31"/>
      <c r="EH782" s="31"/>
      <c r="EI782" s="31"/>
      <c r="EJ782" s="31"/>
      <c r="EK782" s="31"/>
      <c r="EL782" s="31"/>
      <c r="EM782" s="31"/>
      <c r="EN782" s="31"/>
      <c r="EO782" s="31"/>
      <c r="EP782" s="31"/>
      <c r="EQ782" s="31"/>
      <c r="ER782" s="31"/>
      <c r="ES782" s="31"/>
      <c r="ET782" s="31"/>
      <c r="EU782" s="31"/>
      <c r="EV782" s="31"/>
      <c r="EW782" s="31"/>
      <c r="EX782" s="31"/>
      <c r="EY782" s="31"/>
      <c r="EZ782" s="31"/>
      <c r="FA782" s="31"/>
      <c r="FB782" s="31"/>
      <c r="FC782" s="31"/>
      <c r="FD782" s="31"/>
      <c r="FE782" s="31"/>
      <c r="FF782" s="31"/>
      <c r="FG782" s="31"/>
      <c r="FH782" s="31"/>
      <c r="FI782" s="31"/>
      <c r="FJ782" s="31"/>
      <c r="FK782" s="31"/>
      <c r="FL782" s="31"/>
      <c r="FM782" s="31"/>
      <c r="FN782" s="31"/>
      <c r="FO782" s="31"/>
      <c r="FP782" s="31"/>
      <c r="FQ782" s="31"/>
      <c r="FR782" s="31"/>
      <c r="FS782" s="31"/>
      <c r="FT782" s="31"/>
      <c r="FU782" s="31"/>
      <c r="FV782" s="31"/>
      <c r="FW782" s="31"/>
      <c r="FX782" s="31"/>
      <c r="FY782" s="31"/>
      <c r="FZ782" s="31"/>
      <c r="GA782" s="31"/>
      <c r="GB782" s="31"/>
      <c r="GC782" s="31"/>
      <c r="GD782" s="31"/>
      <c r="GE782" s="31"/>
      <c r="GF782" s="31"/>
      <c r="GG782" s="31"/>
      <c r="GH782" s="31"/>
      <c r="GI782" s="31"/>
      <c r="GJ782" s="31"/>
      <c r="GK782" s="31"/>
      <c r="GL782" s="31"/>
      <c r="GM782" s="31"/>
      <c r="GN782" s="31"/>
      <c r="GO782" s="31"/>
      <c r="GP782" s="31"/>
      <c r="GQ782" s="31"/>
      <c r="GR782" s="31"/>
      <c r="GS782" s="31"/>
      <c r="GT782" s="31"/>
      <c r="GU782" s="31"/>
      <c r="GV782" s="31"/>
      <c r="GW782" s="31"/>
      <c r="GX782" s="31"/>
      <c r="GY782" s="31"/>
      <c r="GZ782" s="31"/>
      <c r="HA782" s="31"/>
      <c r="HB782" s="31"/>
      <c r="HC782" s="31"/>
      <c r="HD782" s="31"/>
      <c r="HE782" s="31"/>
      <c r="HF782" s="31"/>
      <c r="HG782" s="31"/>
      <c r="HH782" s="31"/>
      <c r="HI782" s="31"/>
      <c r="HJ782" s="31"/>
      <c r="HK782" s="31"/>
      <c r="HL782" s="31"/>
      <c r="HM782" s="31"/>
      <c r="HN782" s="31"/>
      <c r="HO782" s="31"/>
      <c r="HP782" s="31"/>
      <c r="HQ782" s="31"/>
      <c r="HR782" s="31"/>
      <c r="HS782" s="31"/>
      <c r="HT782" s="31"/>
      <c r="HU782" s="31"/>
      <c r="HV782" s="31"/>
      <c r="HW782" s="31"/>
      <c r="HX782" s="31"/>
      <c r="HY782" s="31"/>
      <c r="HZ782" s="31"/>
      <c r="IA782" s="31"/>
      <c r="IB782" s="31"/>
      <c r="IC782" s="31"/>
      <c r="ID782" s="31"/>
      <c r="IE782" s="31"/>
      <c r="IF782" s="31"/>
      <c r="IG782" s="31"/>
    </row>
    <row r="783" spans="3:241" hidden="1" x14ac:dyDescent="0.25"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1"/>
      <c r="AS783" s="31"/>
      <c r="AT783" s="31"/>
      <c r="AU783" s="31"/>
      <c r="AV783" s="31"/>
      <c r="AW783" s="31"/>
      <c r="AX783" s="31"/>
      <c r="AY783" s="31"/>
      <c r="AZ783" s="31"/>
      <c r="BA783" s="31"/>
      <c r="BB783" s="31"/>
      <c r="BC783" s="31"/>
      <c r="BD783" s="31"/>
      <c r="BE783" s="31"/>
      <c r="BF783" s="31"/>
      <c r="BG783" s="31"/>
      <c r="BH783" s="31"/>
      <c r="BI783" s="31"/>
      <c r="BJ783" s="31"/>
      <c r="BK783" s="31"/>
      <c r="BL783" s="31"/>
      <c r="BM783" s="31"/>
      <c r="BN783" s="31"/>
      <c r="BO783" s="31"/>
      <c r="BP783" s="31"/>
      <c r="BQ783" s="31"/>
      <c r="BR783" s="31"/>
      <c r="BS783" s="31"/>
      <c r="BT783" s="31"/>
      <c r="BU783" s="31"/>
      <c r="BV783" s="31"/>
      <c r="BW783" s="31"/>
      <c r="BX783" s="31"/>
      <c r="BY783" s="31"/>
      <c r="BZ783" s="31"/>
      <c r="CA783" s="31"/>
      <c r="CB783" s="31"/>
      <c r="CC783" s="31"/>
      <c r="CD783" s="31"/>
      <c r="CE783" s="31"/>
      <c r="CF783" s="31"/>
      <c r="CG783" s="31"/>
      <c r="CH783" s="31"/>
      <c r="CI783" s="31"/>
      <c r="CJ783" s="31"/>
      <c r="CK783" s="31"/>
      <c r="CL783" s="31"/>
      <c r="CM783" s="31"/>
      <c r="CN783" s="31"/>
      <c r="CO783" s="31"/>
      <c r="CP783" s="31"/>
      <c r="CQ783" s="31"/>
      <c r="CR783" s="31"/>
      <c r="CS783" s="31"/>
      <c r="CT783" s="31"/>
      <c r="CU783" s="31"/>
      <c r="CV783" s="31"/>
      <c r="CW783" s="31"/>
      <c r="CX783" s="31"/>
      <c r="CY783" s="31"/>
      <c r="CZ783" s="31"/>
      <c r="DA783" s="31"/>
      <c r="DB783" s="31"/>
      <c r="DC783" s="31"/>
      <c r="DD783" s="31"/>
      <c r="DE783" s="31"/>
      <c r="DF783" s="31"/>
      <c r="DG783" s="31"/>
      <c r="DH783" s="31"/>
      <c r="DI783" s="31"/>
      <c r="DJ783" s="31"/>
      <c r="DK783" s="31"/>
      <c r="DL783" s="31"/>
      <c r="DM783" s="31"/>
      <c r="DN783" s="31"/>
      <c r="DO783" s="31"/>
      <c r="DP783" s="31"/>
      <c r="DQ783" s="31"/>
      <c r="DR783" s="31"/>
      <c r="DS783" s="31"/>
      <c r="DT783" s="31"/>
      <c r="DU783" s="31"/>
      <c r="DV783" s="31"/>
      <c r="DW783" s="31"/>
      <c r="DX783" s="31"/>
      <c r="DY783" s="31"/>
      <c r="DZ783" s="31"/>
      <c r="EA783" s="31"/>
      <c r="EB783" s="31"/>
      <c r="EC783" s="31"/>
      <c r="ED783" s="31"/>
      <c r="EE783" s="31"/>
      <c r="EF783" s="31"/>
      <c r="EG783" s="31"/>
      <c r="EH783" s="31"/>
      <c r="EI783" s="31"/>
      <c r="EJ783" s="31"/>
      <c r="EK783" s="31"/>
      <c r="EL783" s="31"/>
      <c r="EM783" s="31"/>
      <c r="EN783" s="31"/>
      <c r="EO783" s="31"/>
      <c r="EP783" s="31"/>
      <c r="EQ783" s="31"/>
      <c r="ER783" s="31"/>
      <c r="ES783" s="31"/>
      <c r="ET783" s="31"/>
      <c r="EU783" s="31"/>
      <c r="EV783" s="31"/>
      <c r="EW783" s="31"/>
      <c r="EX783" s="31"/>
      <c r="EY783" s="31"/>
      <c r="EZ783" s="31"/>
      <c r="FA783" s="31"/>
      <c r="FB783" s="31"/>
      <c r="FC783" s="31"/>
      <c r="FD783" s="31"/>
      <c r="FE783" s="31"/>
      <c r="FF783" s="31"/>
      <c r="FG783" s="31"/>
      <c r="FH783" s="31"/>
      <c r="FI783" s="31"/>
      <c r="FJ783" s="31"/>
      <c r="FK783" s="31"/>
      <c r="FL783" s="31"/>
      <c r="FM783" s="31"/>
      <c r="FN783" s="31"/>
      <c r="FO783" s="31"/>
      <c r="FP783" s="31"/>
      <c r="FQ783" s="31"/>
      <c r="FR783" s="31"/>
      <c r="FS783" s="31"/>
      <c r="FT783" s="31"/>
      <c r="FU783" s="31"/>
      <c r="FV783" s="31"/>
      <c r="FW783" s="31"/>
      <c r="FX783" s="31"/>
      <c r="FY783" s="31"/>
      <c r="FZ783" s="31"/>
      <c r="GA783" s="31"/>
      <c r="GB783" s="31"/>
      <c r="GC783" s="31"/>
      <c r="GD783" s="31"/>
      <c r="GE783" s="31"/>
      <c r="GF783" s="31"/>
      <c r="GG783" s="31"/>
      <c r="GH783" s="31"/>
      <c r="GI783" s="31"/>
      <c r="GJ783" s="31"/>
      <c r="GK783" s="31"/>
      <c r="GL783" s="31"/>
      <c r="GM783" s="31"/>
      <c r="GN783" s="31"/>
      <c r="GO783" s="31"/>
      <c r="GP783" s="31"/>
      <c r="GQ783" s="31"/>
      <c r="GR783" s="31"/>
      <c r="GS783" s="31"/>
      <c r="GT783" s="31"/>
      <c r="GU783" s="31"/>
      <c r="GV783" s="31"/>
      <c r="GW783" s="31"/>
      <c r="GX783" s="31"/>
      <c r="GY783" s="31"/>
      <c r="GZ783" s="31"/>
      <c r="HA783" s="31"/>
      <c r="HB783" s="31"/>
      <c r="HC783" s="31"/>
      <c r="HD783" s="31"/>
      <c r="HE783" s="31"/>
      <c r="HF783" s="31"/>
      <c r="HG783" s="31"/>
      <c r="HH783" s="31"/>
      <c r="HI783" s="31"/>
      <c r="HJ783" s="31"/>
      <c r="HK783" s="31"/>
      <c r="HL783" s="31"/>
      <c r="HM783" s="31"/>
      <c r="HN783" s="31"/>
      <c r="HO783" s="31"/>
      <c r="HP783" s="31"/>
      <c r="HQ783" s="31"/>
      <c r="HR783" s="31"/>
      <c r="HS783" s="31"/>
      <c r="HT783" s="31"/>
      <c r="HU783" s="31"/>
      <c r="HV783" s="31"/>
      <c r="HW783" s="31"/>
      <c r="HX783" s="31"/>
      <c r="HY783" s="31"/>
      <c r="HZ783" s="31"/>
      <c r="IA783" s="31"/>
      <c r="IB783" s="31"/>
      <c r="IC783" s="31"/>
      <c r="ID783" s="31"/>
      <c r="IE783" s="31"/>
      <c r="IF783" s="31"/>
      <c r="IG783" s="31"/>
    </row>
    <row r="784" spans="3:241" hidden="1" x14ac:dyDescent="0.25"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1"/>
      <c r="AS784" s="31"/>
      <c r="AT784" s="31"/>
      <c r="AU784" s="31"/>
      <c r="AV784" s="31"/>
      <c r="AW784" s="31"/>
      <c r="AX784" s="31"/>
      <c r="AY784" s="31"/>
      <c r="AZ784" s="31"/>
      <c r="BA784" s="31"/>
      <c r="BB784" s="31"/>
      <c r="BC784" s="31"/>
      <c r="BD784" s="31"/>
      <c r="BE784" s="31"/>
      <c r="BF784" s="31"/>
      <c r="BG784" s="31"/>
      <c r="BH784" s="31"/>
      <c r="BI784" s="31"/>
      <c r="BJ784" s="31"/>
      <c r="BK784" s="31"/>
      <c r="BL784" s="31"/>
      <c r="BM784" s="31"/>
      <c r="BN784" s="31"/>
      <c r="BO784" s="31"/>
      <c r="BP784" s="31"/>
      <c r="BQ784" s="31"/>
      <c r="BR784" s="31"/>
      <c r="BS784" s="31"/>
      <c r="BT784" s="31"/>
      <c r="BU784" s="31"/>
      <c r="BV784" s="31"/>
      <c r="BW784" s="31"/>
      <c r="BX784" s="31"/>
      <c r="BY784" s="31"/>
      <c r="BZ784" s="31"/>
      <c r="CA784" s="31"/>
      <c r="CB784" s="31"/>
      <c r="CC784" s="31"/>
      <c r="CD784" s="31"/>
      <c r="CE784" s="31"/>
      <c r="CF784" s="31"/>
      <c r="CG784" s="31"/>
      <c r="CH784" s="31"/>
      <c r="CI784" s="31"/>
      <c r="CJ784" s="31"/>
      <c r="CK784" s="31"/>
      <c r="CL784" s="31"/>
      <c r="CM784" s="31"/>
      <c r="CN784" s="31"/>
      <c r="CO784" s="31"/>
      <c r="CP784" s="31"/>
      <c r="CQ784" s="31"/>
      <c r="CR784" s="31"/>
      <c r="CS784" s="31"/>
      <c r="CT784" s="31"/>
      <c r="CU784" s="31"/>
      <c r="CV784" s="31"/>
      <c r="CW784" s="31"/>
      <c r="CX784" s="31"/>
      <c r="CY784" s="31"/>
      <c r="CZ784" s="31"/>
      <c r="DA784" s="31"/>
      <c r="DB784" s="31"/>
      <c r="DC784" s="31"/>
      <c r="DD784" s="31"/>
      <c r="DE784" s="31"/>
      <c r="DF784" s="31"/>
      <c r="DG784" s="31"/>
      <c r="DH784" s="31"/>
      <c r="DI784" s="31"/>
      <c r="DJ784" s="31"/>
      <c r="DK784" s="31"/>
      <c r="DL784" s="31"/>
      <c r="DM784" s="31"/>
      <c r="DN784" s="31"/>
      <c r="DO784" s="31"/>
      <c r="DP784" s="31"/>
      <c r="DQ784" s="31"/>
      <c r="DR784" s="31"/>
      <c r="DS784" s="31"/>
      <c r="DT784" s="31"/>
      <c r="DU784" s="31"/>
      <c r="DV784" s="31"/>
      <c r="DW784" s="31"/>
      <c r="DX784" s="31"/>
      <c r="DY784" s="31"/>
      <c r="DZ784" s="31"/>
      <c r="EA784" s="31"/>
      <c r="EB784" s="31"/>
      <c r="EC784" s="31"/>
      <c r="ED784" s="31"/>
      <c r="EE784" s="31"/>
      <c r="EF784" s="31"/>
      <c r="EG784" s="31"/>
      <c r="EH784" s="31"/>
      <c r="EI784" s="31"/>
      <c r="EJ784" s="31"/>
      <c r="EK784" s="31"/>
      <c r="EL784" s="31"/>
      <c r="EM784" s="31"/>
      <c r="EN784" s="31"/>
      <c r="EO784" s="31"/>
      <c r="EP784" s="31"/>
      <c r="EQ784" s="31"/>
      <c r="ER784" s="31"/>
      <c r="ES784" s="31"/>
      <c r="ET784" s="31"/>
      <c r="EU784" s="31"/>
      <c r="EV784" s="31"/>
      <c r="EW784" s="31"/>
      <c r="EX784" s="31"/>
      <c r="EY784" s="31"/>
      <c r="EZ784" s="31"/>
      <c r="FA784" s="31"/>
      <c r="FB784" s="31"/>
      <c r="FC784" s="31"/>
      <c r="FD784" s="31"/>
      <c r="FE784" s="31"/>
      <c r="FF784" s="31"/>
      <c r="FG784" s="31"/>
      <c r="FH784" s="31"/>
      <c r="FI784" s="31"/>
      <c r="FJ784" s="31"/>
      <c r="FK784" s="31"/>
      <c r="FL784" s="31"/>
      <c r="FM784" s="31"/>
      <c r="FN784" s="31"/>
      <c r="FO784" s="31"/>
      <c r="FP784" s="31"/>
      <c r="FQ784" s="31"/>
      <c r="FR784" s="31"/>
      <c r="FS784" s="31"/>
      <c r="FT784" s="31"/>
      <c r="FU784" s="31"/>
      <c r="FV784" s="31"/>
      <c r="FW784" s="31"/>
      <c r="FX784" s="31"/>
      <c r="FY784" s="31"/>
      <c r="FZ784" s="31"/>
      <c r="GA784" s="31"/>
      <c r="GB784" s="31"/>
      <c r="GC784" s="31"/>
      <c r="GD784" s="31"/>
      <c r="GE784" s="31"/>
      <c r="GF784" s="31"/>
      <c r="GG784" s="31"/>
      <c r="GH784" s="31"/>
      <c r="GI784" s="31"/>
      <c r="GJ784" s="31"/>
      <c r="GK784" s="31"/>
      <c r="GL784" s="31"/>
      <c r="GM784" s="31"/>
      <c r="GN784" s="31"/>
      <c r="GO784" s="31"/>
      <c r="GP784" s="31"/>
      <c r="GQ784" s="31"/>
      <c r="GR784" s="31"/>
      <c r="GS784" s="31"/>
      <c r="GT784" s="31"/>
      <c r="GU784" s="31"/>
      <c r="GV784" s="31"/>
      <c r="GW784" s="31"/>
      <c r="GX784" s="31"/>
      <c r="GY784" s="31"/>
      <c r="GZ784" s="31"/>
      <c r="HA784" s="31"/>
      <c r="HB784" s="31"/>
      <c r="HC784" s="31"/>
      <c r="HD784" s="31"/>
      <c r="HE784" s="31"/>
      <c r="HF784" s="31"/>
      <c r="HG784" s="31"/>
      <c r="HH784" s="31"/>
      <c r="HI784" s="31"/>
      <c r="HJ784" s="31"/>
      <c r="HK784" s="31"/>
      <c r="HL784" s="31"/>
      <c r="HM784" s="31"/>
      <c r="HN784" s="31"/>
      <c r="HO784" s="31"/>
      <c r="HP784" s="31"/>
      <c r="HQ784" s="31"/>
      <c r="HR784" s="31"/>
      <c r="HS784" s="31"/>
      <c r="HT784" s="31"/>
      <c r="HU784" s="31"/>
      <c r="HV784" s="31"/>
      <c r="HW784" s="31"/>
      <c r="HX784" s="31"/>
      <c r="HY784" s="31"/>
      <c r="HZ784" s="31"/>
      <c r="IA784" s="31"/>
      <c r="IB784" s="31"/>
      <c r="IC784" s="31"/>
      <c r="ID784" s="31"/>
      <c r="IE784" s="31"/>
      <c r="IF784" s="31"/>
      <c r="IG784" s="31"/>
    </row>
    <row r="785" spans="3:241" hidden="1" x14ac:dyDescent="0.25"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1"/>
      <c r="AS785" s="31"/>
      <c r="AT785" s="31"/>
      <c r="AU785" s="31"/>
      <c r="AV785" s="31"/>
      <c r="AW785" s="31"/>
      <c r="AX785" s="31"/>
      <c r="AY785" s="31"/>
      <c r="AZ785" s="31"/>
      <c r="BA785" s="31"/>
      <c r="BB785" s="31"/>
      <c r="BC785" s="31"/>
      <c r="BD785" s="31"/>
      <c r="BE785" s="31"/>
      <c r="BF785" s="31"/>
      <c r="BG785" s="31"/>
      <c r="BH785" s="31"/>
      <c r="BI785" s="31"/>
      <c r="BJ785" s="31"/>
      <c r="BK785" s="31"/>
      <c r="BL785" s="31"/>
      <c r="BM785" s="31"/>
      <c r="BN785" s="31"/>
      <c r="BO785" s="31"/>
      <c r="BP785" s="31"/>
      <c r="BQ785" s="31"/>
      <c r="BR785" s="31"/>
      <c r="BS785" s="31"/>
      <c r="BT785" s="31"/>
      <c r="BU785" s="31"/>
      <c r="BV785" s="31"/>
      <c r="BW785" s="31"/>
      <c r="BX785" s="31"/>
      <c r="BY785" s="31"/>
      <c r="BZ785" s="31"/>
      <c r="CA785" s="31"/>
      <c r="CB785" s="31"/>
      <c r="CC785" s="31"/>
      <c r="CD785" s="31"/>
      <c r="CE785" s="31"/>
      <c r="CF785" s="31"/>
      <c r="CG785" s="31"/>
      <c r="CH785" s="31"/>
      <c r="CI785" s="31"/>
      <c r="CJ785" s="31"/>
      <c r="CK785" s="31"/>
      <c r="CL785" s="31"/>
      <c r="CM785" s="31"/>
      <c r="CN785" s="31"/>
      <c r="CO785" s="31"/>
      <c r="CP785" s="31"/>
      <c r="CQ785" s="31"/>
      <c r="CR785" s="31"/>
      <c r="CS785" s="31"/>
      <c r="CT785" s="31"/>
      <c r="CU785" s="31"/>
      <c r="CV785" s="31"/>
      <c r="CW785" s="31"/>
      <c r="CX785" s="31"/>
      <c r="CY785" s="31"/>
      <c r="CZ785" s="31"/>
      <c r="DA785" s="31"/>
      <c r="DB785" s="31"/>
      <c r="DC785" s="31"/>
      <c r="DD785" s="31"/>
      <c r="DE785" s="31"/>
      <c r="DF785" s="31"/>
      <c r="DG785" s="31"/>
      <c r="DH785" s="31"/>
      <c r="DI785" s="31"/>
      <c r="DJ785" s="31"/>
      <c r="DK785" s="31"/>
      <c r="DL785" s="31"/>
      <c r="DM785" s="31"/>
      <c r="DN785" s="31"/>
      <c r="DO785" s="31"/>
      <c r="DP785" s="31"/>
      <c r="DQ785" s="31"/>
      <c r="DR785" s="31"/>
      <c r="DS785" s="31"/>
      <c r="DT785" s="31"/>
      <c r="DU785" s="31"/>
      <c r="DV785" s="31"/>
      <c r="DW785" s="31"/>
      <c r="DX785" s="31"/>
      <c r="DY785" s="31"/>
      <c r="DZ785" s="31"/>
      <c r="EA785" s="31"/>
      <c r="EB785" s="31"/>
      <c r="EC785" s="31"/>
      <c r="ED785" s="31"/>
      <c r="EE785" s="31"/>
      <c r="EF785" s="31"/>
      <c r="EG785" s="31"/>
      <c r="EH785" s="31"/>
      <c r="EI785" s="31"/>
      <c r="EJ785" s="31"/>
      <c r="EK785" s="31"/>
      <c r="EL785" s="31"/>
      <c r="EM785" s="31"/>
      <c r="EN785" s="31"/>
      <c r="EO785" s="31"/>
      <c r="EP785" s="31"/>
      <c r="EQ785" s="31"/>
      <c r="ER785" s="31"/>
      <c r="ES785" s="31"/>
      <c r="ET785" s="31"/>
      <c r="EU785" s="31"/>
      <c r="EV785" s="31"/>
      <c r="EW785" s="31"/>
      <c r="EX785" s="31"/>
      <c r="EY785" s="31"/>
      <c r="EZ785" s="31"/>
      <c r="FA785" s="31"/>
      <c r="FB785" s="31"/>
      <c r="FC785" s="31"/>
      <c r="FD785" s="31"/>
      <c r="FE785" s="31"/>
      <c r="FF785" s="31"/>
      <c r="FG785" s="31"/>
      <c r="FH785" s="31"/>
      <c r="FI785" s="31"/>
      <c r="FJ785" s="31"/>
      <c r="FK785" s="31"/>
      <c r="FL785" s="31"/>
      <c r="FM785" s="31"/>
      <c r="FN785" s="31"/>
      <c r="FO785" s="31"/>
      <c r="FP785" s="31"/>
      <c r="FQ785" s="31"/>
      <c r="FR785" s="31"/>
      <c r="FS785" s="31"/>
      <c r="FT785" s="31"/>
      <c r="FU785" s="31"/>
      <c r="FV785" s="31"/>
      <c r="FW785" s="31"/>
      <c r="FX785" s="31"/>
      <c r="FY785" s="31"/>
      <c r="FZ785" s="31"/>
      <c r="GA785" s="31"/>
      <c r="GB785" s="31"/>
      <c r="GC785" s="31"/>
      <c r="GD785" s="31"/>
      <c r="GE785" s="31"/>
      <c r="GF785" s="31"/>
      <c r="GG785" s="31"/>
      <c r="GH785" s="31"/>
      <c r="GI785" s="31"/>
      <c r="GJ785" s="31"/>
      <c r="GK785" s="31"/>
      <c r="GL785" s="31"/>
      <c r="GM785" s="31"/>
      <c r="GN785" s="31"/>
      <c r="GO785" s="31"/>
      <c r="GP785" s="31"/>
      <c r="GQ785" s="31"/>
      <c r="GR785" s="31"/>
      <c r="GS785" s="31"/>
      <c r="GT785" s="31"/>
      <c r="GU785" s="31"/>
      <c r="GV785" s="31"/>
      <c r="GW785" s="31"/>
      <c r="GX785" s="31"/>
      <c r="GY785" s="31"/>
      <c r="GZ785" s="31"/>
      <c r="HA785" s="31"/>
      <c r="HB785" s="31"/>
      <c r="HC785" s="31"/>
      <c r="HD785" s="31"/>
      <c r="HE785" s="31"/>
      <c r="HF785" s="31"/>
      <c r="HG785" s="31"/>
      <c r="HH785" s="31"/>
      <c r="HI785" s="31"/>
      <c r="HJ785" s="31"/>
      <c r="HK785" s="31"/>
      <c r="HL785" s="31"/>
      <c r="HM785" s="31"/>
      <c r="HN785" s="31"/>
      <c r="HO785" s="31"/>
      <c r="HP785" s="31"/>
      <c r="HQ785" s="31"/>
      <c r="HR785" s="31"/>
      <c r="HS785" s="31"/>
      <c r="HT785" s="31"/>
      <c r="HU785" s="31"/>
      <c r="HV785" s="31"/>
      <c r="HW785" s="31"/>
      <c r="HX785" s="31"/>
      <c r="HY785" s="31"/>
      <c r="HZ785" s="31"/>
      <c r="IA785" s="31"/>
      <c r="IB785" s="31"/>
      <c r="IC785" s="31"/>
      <c r="ID785" s="31"/>
      <c r="IE785" s="31"/>
      <c r="IF785" s="31"/>
      <c r="IG785" s="31"/>
    </row>
    <row r="786" spans="3:241" hidden="1" x14ac:dyDescent="0.25"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1"/>
      <c r="AS786" s="31"/>
      <c r="AT786" s="31"/>
      <c r="AU786" s="31"/>
      <c r="AV786" s="31"/>
      <c r="AW786" s="31"/>
      <c r="AX786" s="31"/>
      <c r="AY786" s="31"/>
      <c r="AZ786" s="31"/>
      <c r="BA786" s="31"/>
      <c r="BB786" s="31"/>
      <c r="BC786" s="31"/>
      <c r="BD786" s="31"/>
      <c r="BE786" s="31"/>
      <c r="BF786" s="31"/>
      <c r="BG786" s="31"/>
      <c r="BH786" s="31"/>
      <c r="BI786" s="31"/>
      <c r="BJ786" s="31"/>
      <c r="BK786" s="31"/>
      <c r="BL786" s="31"/>
      <c r="BM786" s="31"/>
      <c r="BN786" s="31"/>
      <c r="BO786" s="31"/>
      <c r="BP786" s="31"/>
      <c r="BQ786" s="31"/>
      <c r="BR786" s="31"/>
      <c r="BS786" s="31"/>
      <c r="BT786" s="31"/>
      <c r="BU786" s="31"/>
      <c r="BV786" s="31"/>
      <c r="BW786" s="31"/>
      <c r="BX786" s="31"/>
      <c r="BY786" s="31"/>
      <c r="BZ786" s="31"/>
      <c r="CA786" s="31"/>
      <c r="CB786" s="31"/>
      <c r="CC786" s="31"/>
      <c r="CD786" s="31"/>
      <c r="CE786" s="31"/>
      <c r="CF786" s="31"/>
      <c r="CG786" s="31"/>
      <c r="CH786" s="31"/>
      <c r="CI786" s="31"/>
      <c r="CJ786" s="31"/>
      <c r="CK786" s="31"/>
      <c r="CL786" s="31"/>
      <c r="CM786" s="31"/>
      <c r="CN786" s="31"/>
      <c r="CO786" s="31"/>
      <c r="CP786" s="31"/>
      <c r="CQ786" s="31"/>
      <c r="CR786" s="31"/>
      <c r="CS786" s="31"/>
      <c r="CT786" s="31"/>
      <c r="CU786" s="31"/>
      <c r="CV786" s="31"/>
      <c r="CW786" s="31"/>
      <c r="CX786" s="31"/>
      <c r="CY786" s="31"/>
      <c r="CZ786" s="31"/>
      <c r="DA786" s="31"/>
      <c r="DB786" s="31"/>
      <c r="DC786" s="31"/>
      <c r="DD786" s="31"/>
      <c r="DE786" s="31"/>
      <c r="DF786" s="31"/>
      <c r="DG786" s="31"/>
      <c r="DH786" s="31"/>
      <c r="DI786" s="31"/>
      <c r="DJ786" s="31"/>
      <c r="DK786" s="31"/>
      <c r="DL786" s="31"/>
      <c r="DM786" s="31"/>
      <c r="DN786" s="31"/>
      <c r="DO786" s="31"/>
      <c r="DP786" s="31"/>
      <c r="DQ786" s="31"/>
      <c r="DR786" s="31"/>
      <c r="DS786" s="31"/>
      <c r="DT786" s="31"/>
      <c r="DU786" s="31"/>
      <c r="DV786" s="31"/>
      <c r="DW786" s="31"/>
      <c r="DX786" s="31"/>
      <c r="DY786" s="31"/>
      <c r="DZ786" s="31"/>
      <c r="EA786" s="31"/>
      <c r="EB786" s="31"/>
      <c r="EC786" s="31"/>
      <c r="ED786" s="31"/>
      <c r="EE786" s="31"/>
      <c r="EF786" s="31"/>
      <c r="EG786" s="31"/>
      <c r="EH786" s="31"/>
      <c r="EI786" s="31"/>
      <c r="EJ786" s="31"/>
      <c r="EK786" s="31"/>
      <c r="EL786" s="31"/>
      <c r="EM786" s="31"/>
      <c r="EN786" s="31"/>
      <c r="EO786" s="31"/>
      <c r="EP786" s="31"/>
      <c r="EQ786" s="31"/>
      <c r="ER786" s="31"/>
      <c r="ES786" s="31"/>
      <c r="ET786" s="31"/>
      <c r="EU786" s="31"/>
      <c r="EV786" s="31"/>
      <c r="EW786" s="31"/>
      <c r="EX786" s="31"/>
      <c r="EY786" s="31"/>
      <c r="EZ786" s="31"/>
      <c r="FA786" s="31"/>
      <c r="FB786" s="31"/>
      <c r="FC786" s="31"/>
      <c r="FD786" s="31"/>
      <c r="FE786" s="31"/>
      <c r="FF786" s="31"/>
      <c r="FG786" s="31"/>
      <c r="FH786" s="31"/>
      <c r="FI786" s="31"/>
      <c r="FJ786" s="31"/>
      <c r="FK786" s="31"/>
      <c r="FL786" s="31"/>
      <c r="FM786" s="31"/>
      <c r="FN786" s="31"/>
      <c r="FO786" s="31"/>
      <c r="FP786" s="31"/>
      <c r="FQ786" s="31"/>
      <c r="FR786" s="31"/>
      <c r="FS786" s="31"/>
      <c r="FT786" s="31"/>
      <c r="FU786" s="31"/>
      <c r="FV786" s="31"/>
      <c r="FW786" s="31"/>
      <c r="FX786" s="31"/>
      <c r="FY786" s="31"/>
      <c r="FZ786" s="31"/>
      <c r="GA786" s="31"/>
      <c r="GB786" s="31"/>
      <c r="GC786" s="31"/>
      <c r="GD786" s="31"/>
      <c r="GE786" s="31"/>
      <c r="GF786" s="31"/>
      <c r="GG786" s="31"/>
      <c r="GH786" s="31"/>
      <c r="GI786" s="31"/>
      <c r="GJ786" s="31"/>
      <c r="GK786" s="31"/>
      <c r="GL786" s="31"/>
      <c r="GM786" s="31"/>
      <c r="GN786" s="31"/>
      <c r="GO786" s="31"/>
      <c r="GP786" s="31"/>
      <c r="GQ786" s="31"/>
      <c r="GR786" s="31"/>
      <c r="GS786" s="31"/>
      <c r="GT786" s="31"/>
      <c r="GU786" s="31"/>
      <c r="GV786" s="31"/>
      <c r="GW786" s="31"/>
      <c r="GX786" s="31"/>
      <c r="GY786" s="31"/>
      <c r="GZ786" s="31"/>
      <c r="HA786" s="31"/>
      <c r="HB786" s="31"/>
      <c r="HC786" s="31"/>
      <c r="HD786" s="31"/>
      <c r="HE786" s="31"/>
      <c r="HF786" s="31"/>
      <c r="HG786" s="31"/>
      <c r="HH786" s="31"/>
      <c r="HI786" s="31"/>
      <c r="HJ786" s="31"/>
      <c r="HK786" s="31"/>
      <c r="HL786" s="31"/>
      <c r="HM786" s="31"/>
      <c r="HN786" s="31"/>
      <c r="HO786" s="31"/>
      <c r="HP786" s="31"/>
      <c r="HQ786" s="31"/>
      <c r="HR786" s="31"/>
      <c r="HS786" s="31"/>
      <c r="HT786" s="31"/>
      <c r="HU786" s="31"/>
      <c r="HV786" s="31"/>
      <c r="HW786" s="31"/>
      <c r="HX786" s="31"/>
      <c r="HY786" s="31"/>
      <c r="HZ786" s="31"/>
      <c r="IA786" s="31"/>
      <c r="IB786" s="31"/>
      <c r="IC786" s="31"/>
      <c r="ID786" s="31"/>
      <c r="IE786" s="31"/>
      <c r="IF786" s="31"/>
      <c r="IG786" s="31"/>
    </row>
    <row r="787" spans="3:241" hidden="1" x14ac:dyDescent="0.25"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1"/>
      <c r="AS787" s="31"/>
      <c r="AT787" s="31"/>
      <c r="AU787" s="31"/>
      <c r="AV787" s="31"/>
      <c r="AW787" s="31"/>
      <c r="AX787" s="31"/>
      <c r="AY787" s="31"/>
      <c r="AZ787" s="31"/>
      <c r="BA787" s="31"/>
      <c r="BB787" s="31"/>
      <c r="BC787" s="31"/>
      <c r="BD787" s="31"/>
      <c r="BE787" s="31"/>
      <c r="BF787" s="31"/>
      <c r="BG787" s="31"/>
      <c r="BH787" s="31"/>
      <c r="BI787" s="31"/>
      <c r="BJ787" s="31"/>
      <c r="BK787" s="31"/>
      <c r="BL787" s="31"/>
      <c r="BM787" s="31"/>
      <c r="BN787" s="31"/>
      <c r="BO787" s="31"/>
      <c r="BP787" s="31"/>
      <c r="BQ787" s="31"/>
      <c r="BR787" s="31"/>
      <c r="BS787" s="31"/>
      <c r="BT787" s="31"/>
      <c r="BU787" s="31"/>
      <c r="BV787" s="31"/>
      <c r="BW787" s="31"/>
      <c r="BX787" s="31"/>
      <c r="BY787" s="31"/>
      <c r="BZ787" s="31"/>
      <c r="CA787" s="31"/>
      <c r="CB787" s="31"/>
      <c r="CC787" s="31"/>
      <c r="CD787" s="31"/>
      <c r="CE787" s="31"/>
      <c r="CF787" s="31"/>
      <c r="CG787" s="31"/>
      <c r="CH787" s="31"/>
      <c r="CI787" s="31"/>
      <c r="CJ787" s="31"/>
      <c r="CK787" s="31"/>
      <c r="CL787" s="31"/>
      <c r="CM787" s="31"/>
      <c r="CN787" s="31"/>
      <c r="CO787" s="31"/>
      <c r="CP787" s="31"/>
      <c r="CQ787" s="31"/>
      <c r="CR787" s="31"/>
      <c r="CS787" s="31"/>
      <c r="CT787" s="31"/>
      <c r="CU787" s="31"/>
      <c r="CV787" s="31"/>
      <c r="CW787" s="31"/>
      <c r="CX787" s="31"/>
      <c r="CY787" s="31"/>
      <c r="CZ787" s="31"/>
      <c r="DA787" s="31"/>
      <c r="DB787" s="31"/>
      <c r="DC787" s="31"/>
      <c r="DD787" s="31"/>
      <c r="DE787" s="31"/>
      <c r="DF787" s="31"/>
      <c r="DG787" s="31"/>
      <c r="DH787" s="31"/>
      <c r="DI787" s="31"/>
      <c r="DJ787" s="31"/>
      <c r="DK787" s="31"/>
      <c r="DL787" s="31"/>
      <c r="DM787" s="31"/>
      <c r="DN787" s="31"/>
      <c r="DO787" s="31"/>
      <c r="DP787" s="31"/>
      <c r="DQ787" s="31"/>
      <c r="DR787" s="31"/>
      <c r="DS787" s="31"/>
      <c r="DT787" s="31"/>
      <c r="DU787" s="31"/>
      <c r="DV787" s="31"/>
      <c r="DW787" s="31"/>
      <c r="DX787" s="31"/>
      <c r="DY787" s="31"/>
      <c r="DZ787" s="31"/>
      <c r="EA787" s="31"/>
      <c r="EB787" s="31"/>
      <c r="EC787" s="31"/>
      <c r="ED787" s="31"/>
      <c r="EE787" s="31"/>
      <c r="EF787" s="31"/>
      <c r="EG787" s="31"/>
      <c r="EH787" s="31"/>
      <c r="EI787" s="31"/>
      <c r="EJ787" s="31"/>
      <c r="EK787" s="31"/>
      <c r="EL787" s="31"/>
      <c r="EM787" s="31"/>
      <c r="EN787" s="31"/>
      <c r="EO787" s="31"/>
      <c r="EP787" s="31"/>
      <c r="EQ787" s="31"/>
      <c r="ER787" s="31"/>
      <c r="ES787" s="31"/>
      <c r="ET787" s="31"/>
      <c r="EU787" s="31"/>
      <c r="EV787" s="31"/>
      <c r="EW787" s="31"/>
      <c r="EX787" s="31"/>
      <c r="EY787" s="31"/>
      <c r="EZ787" s="31"/>
      <c r="FA787" s="31"/>
      <c r="FB787" s="31"/>
      <c r="FC787" s="31"/>
      <c r="FD787" s="31"/>
      <c r="FE787" s="31"/>
      <c r="FF787" s="31"/>
      <c r="FG787" s="31"/>
      <c r="FH787" s="31"/>
      <c r="FI787" s="31"/>
      <c r="FJ787" s="31"/>
      <c r="FK787" s="31"/>
      <c r="FL787" s="31"/>
      <c r="FM787" s="31"/>
      <c r="FN787" s="31"/>
      <c r="FO787" s="31"/>
      <c r="FP787" s="31"/>
      <c r="FQ787" s="31"/>
      <c r="FR787" s="31"/>
      <c r="FS787" s="31"/>
      <c r="FT787" s="31"/>
      <c r="FU787" s="31"/>
      <c r="FV787" s="31"/>
      <c r="FW787" s="31"/>
      <c r="FX787" s="31"/>
      <c r="FY787" s="31"/>
      <c r="FZ787" s="31"/>
      <c r="GA787" s="31"/>
      <c r="GB787" s="31"/>
      <c r="GC787" s="31"/>
      <c r="GD787" s="31"/>
      <c r="GE787" s="31"/>
      <c r="GF787" s="31"/>
      <c r="GG787" s="31"/>
      <c r="GH787" s="31"/>
      <c r="GI787" s="31"/>
      <c r="GJ787" s="31"/>
      <c r="GK787" s="31"/>
      <c r="GL787" s="31"/>
      <c r="GM787" s="31"/>
      <c r="GN787" s="31"/>
      <c r="GO787" s="31"/>
      <c r="GP787" s="31"/>
      <c r="GQ787" s="31"/>
      <c r="GR787" s="31"/>
      <c r="GS787" s="31"/>
      <c r="GT787" s="31"/>
      <c r="GU787" s="31"/>
      <c r="GV787" s="31"/>
      <c r="GW787" s="31"/>
      <c r="GX787" s="31"/>
      <c r="GY787" s="31"/>
      <c r="GZ787" s="31"/>
      <c r="HA787" s="31"/>
      <c r="HB787" s="31"/>
      <c r="HC787" s="31"/>
      <c r="HD787" s="31"/>
      <c r="HE787" s="31"/>
      <c r="HF787" s="31"/>
      <c r="HG787" s="31"/>
      <c r="HH787" s="31"/>
      <c r="HI787" s="31"/>
      <c r="HJ787" s="31"/>
      <c r="HK787" s="31"/>
      <c r="HL787" s="31"/>
      <c r="HM787" s="31"/>
      <c r="HN787" s="31"/>
      <c r="HO787" s="31"/>
      <c r="HP787" s="31"/>
      <c r="HQ787" s="31"/>
      <c r="HR787" s="31"/>
      <c r="HS787" s="31"/>
      <c r="HT787" s="31"/>
      <c r="HU787" s="31"/>
      <c r="HV787" s="31"/>
      <c r="HW787" s="31"/>
      <c r="HX787" s="31"/>
      <c r="HY787" s="31"/>
      <c r="HZ787" s="31"/>
      <c r="IA787" s="31"/>
      <c r="IB787" s="31"/>
      <c r="IC787" s="31"/>
      <c r="ID787" s="31"/>
      <c r="IE787" s="31"/>
      <c r="IF787" s="31"/>
      <c r="IG787" s="31"/>
    </row>
    <row r="788" spans="3:241" hidden="1" x14ac:dyDescent="0.25"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1"/>
      <c r="AS788" s="31"/>
      <c r="AT788" s="31"/>
      <c r="AU788" s="31"/>
      <c r="AV788" s="31"/>
      <c r="AW788" s="31"/>
      <c r="AX788" s="31"/>
      <c r="AY788" s="31"/>
      <c r="AZ788" s="31"/>
      <c r="BA788" s="31"/>
      <c r="BB788" s="31"/>
      <c r="BC788" s="31"/>
      <c r="BD788" s="31"/>
      <c r="BE788" s="31"/>
      <c r="BF788" s="31"/>
      <c r="BG788" s="31"/>
      <c r="BH788" s="31"/>
      <c r="BI788" s="31"/>
      <c r="BJ788" s="31"/>
      <c r="BK788" s="31"/>
      <c r="BL788" s="31"/>
      <c r="BM788" s="31"/>
      <c r="BN788" s="31"/>
      <c r="BO788" s="31"/>
      <c r="BP788" s="31"/>
      <c r="BQ788" s="31"/>
      <c r="BR788" s="31"/>
      <c r="BS788" s="31"/>
      <c r="BT788" s="31"/>
      <c r="BU788" s="31"/>
      <c r="BV788" s="31"/>
      <c r="BW788" s="31"/>
      <c r="BX788" s="31"/>
      <c r="BY788" s="31"/>
      <c r="BZ788" s="31"/>
      <c r="CA788" s="31"/>
      <c r="CB788" s="31"/>
      <c r="CC788" s="31"/>
      <c r="CD788" s="31"/>
      <c r="CE788" s="31"/>
      <c r="CF788" s="31"/>
      <c r="CG788" s="31"/>
      <c r="CH788" s="31"/>
      <c r="CI788" s="31"/>
      <c r="CJ788" s="31"/>
      <c r="CK788" s="31"/>
      <c r="CL788" s="31"/>
      <c r="CM788" s="31"/>
      <c r="CN788" s="31"/>
      <c r="CO788" s="31"/>
      <c r="CP788" s="31"/>
      <c r="CQ788" s="31"/>
      <c r="CR788" s="31"/>
      <c r="CS788" s="31"/>
      <c r="CT788" s="31"/>
      <c r="CU788" s="31"/>
      <c r="CV788" s="31"/>
      <c r="CW788" s="31"/>
      <c r="CX788" s="31"/>
      <c r="CY788" s="31"/>
      <c r="CZ788" s="31"/>
      <c r="DA788" s="31"/>
      <c r="DB788" s="31"/>
      <c r="DC788" s="31"/>
      <c r="DD788" s="31"/>
      <c r="DE788" s="31"/>
      <c r="DF788" s="31"/>
      <c r="DG788" s="31"/>
      <c r="DH788" s="31"/>
      <c r="DI788" s="31"/>
      <c r="DJ788" s="31"/>
      <c r="DK788" s="31"/>
      <c r="DL788" s="31"/>
      <c r="DM788" s="31"/>
      <c r="DN788" s="31"/>
      <c r="DO788" s="31"/>
      <c r="DP788" s="31"/>
      <c r="DQ788" s="31"/>
      <c r="DR788" s="31"/>
      <c r="DS788" s="31"/>
      <c r="DT788" s="31"/>
      <c r="DU788" s="31"/>
      <c r="DV788" s="31"/>
      <c r="DW788" s="31"/>
      <c r="DX788" s="31"/>
      <c r="DY788" s="31"/>
      <c r="DZ788" s="31"/>
      <c r="EA788" s="31"/>
      <c r="EB788" s="31"/>
      <c r="EC788" s="31"/>
      <c r="ED788" s="31"/>
      <c r="EE788" s="31"/>
      <c r="EF788" s="31"/>
      <c r="EG788" s="31"/>
      <c r="EH788" s="31"/>
      <c r="EI788" s="31"/>
      <c r="EJ788" s="31"/>
      <c r="EK788" s="31"/>
      <c r="EL788" s="31"/>
      <c r="EM788" s="31"/>
      <c r="EN788" s="31"/>
      <c r="EO788" s="31"/>
      <c r="EP788" s="31"/>
      <c r="EQ788" s="31"/>
      <c r="ER788" s="31"/>
      <c r="ES788" s="31"/>
      <c r="ET788" s="31"/>
      <c r="EU788" s="31"/>
      <c r="EV788" s="31"/>
      <c r="EW788" s="31"/>
      <c r="EX788" s="31"/>
      <c r="EY788" s="31"/>
      <c r="EZ788" s="31"/>
      <c r="FA788" s="31"/>
      <c r="FB788" s="31"/>
      <c r="FC788" s="31"/>
      <c r="FD788" s="31"/>
      <c r="FE788" s="31"/>
      <c r="FF788" s="31"/>
      <c r="FG788" s="31"/>
      <c r="FH788" s="31"/>
      <c r="FI788" s="31"/>
      <c r="FJ788" s="31"/>
      <c r="FK788" s="31"/>
      <c r="FL788" s="31"/>
      <c r="FM788" s="31"/>
      <c r="FN788" s="31"/>
      <c r="FO788" s="31"/>
      <c r="FP788" s="31"/>
      <c r="FQ788" s="31"/>
      <c r="FR788" s="31"/>
      <c r="FS788" s="31"/>
      <c r="FT788" s="31"/>
      <c r="FU788" s="31"/>
      <c r="FV788" s="31"/>
      <c r="FW788" s="31"/>
      <c r="FX788" s="31"/>
      <c r="FY788" s="31"/>
      <c r="FZ788" s="31"/>
      <c r="GA788" s="31"/>
      <c r="GB788" s="31"/>
      <c r="GC788" s="31"/>
      <c r="GD788" s="31"/>
      <c r="GE788" s="31"/>
      <c r="GF788" s="31"/>
      <c r="GG788" s="31"/>
      <c r="GH788" s="31"/>
      <c r="GI788" s="31"/>
      <c r="GJ788" s="31"/>
      <c r="GK788" s="31"/>
      <c r="GL788" s="31"/>
      <c r="GM788" s="31"/>
      <c r="GN788" s="31"/>
      <c r="GO788" s="31"/>
      <c r="GP788" s="31"/>
      <c r="GQ788" s="31"/>
      <c r="GR788" s="31"/>
      <c r="GS788" s="31"/>
      <c r="GT788" s="31"/>
      <c r="GU788" s="31"/>
      <c r="GV788" s="31"/>
      <c r="GW788" s="31"/>
      <c r="GX788" s="31"/>
      <c r="GY788" s="31"/>
      <c r="GZ788" s="31"/>
      <c r="HA788" s="31"/>
      <c r="HB788" s="31"/>
      <c r="HC788" s="31"/>
      <c r="HD788" s="31"/>
      <c r="HE788" s="31"/>
      <c r="HF788" s="31"/>
      <c r="HG788" s="31"/>
      <c r="HH788" s="31"/>
      <c r="HI788" s="31"/>
      <c r="HJ788" s="31"/>
      <c r="HK788" s="31"/>
      <c r="HL788" s="31"/>
      <c r="HM788" s="31"/>
      <c r="HN788" s="31"/>
      <c r="HO788" s="31"/>
      <c r="HP788" s="31"/>
      <c r="HQ788" s="31"/>
      <c r="HR788" s="31"/>
      <c r="HS788" s="31"/>
      <c r="HT788" s="31"/>
      <c r="HU788" s="31"/>
      <c r="HV788" s="31"/>
      <c r="HW788" s="31"/>
      <c r="HX788" s="31"/>
      <c r="HY788" s="31"/>
      <c r="HZ788" s="31"/>
      <c r="IA788" s="31"/>
      <c r="IB788" s="31"/>
      <c r="IC788" s="31"/>
      <c r="ID788" s="31"/>
      <c r="IE788" s="31"/>
      <c r="IF788" s="31"/>
      <c r="IG788" s="31"/>
    </row>
    <row r="789" spans="3:241" hidden="1" x14ac:dyDescent="0.25"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1"/>
      <c r="AS789" s="31"/>
      <c r="AT789" s="31"/>
      <c r="AU789" s="31"/>
      <c r="AV789" s="31"/>
      <c r="AW789" s="31"/>
      <c r="AX789" s="31"/>
      <c r="AY789" s="31"/>
      <c r="AZ789" s="31"/>
      <c r="BA789" s="31"/>
      <c r="BB789" s="31"/>
      <c r="BC789" s="31"/>
      <c r="BD789" s="31"/>
      <c r="BE789" s="31"/>
      <c r="BF789" s="31"/>
      <c r="BG789" s="31"/>
      <c r="BH789" s="31"/>
      <c r="BI789" s="31"/>
      <c r="BJ789" s="31"/>
      <c r="BK789" s="31"/>
      <c r="BL789" s="31"/>
      <c r="BM789" s="31"/>
      <c r="BN789" s="31"/>
      <c r="BO789" s="31"/>
      <c r="BP789" s="31"/>
      <c r="BQ789" s="31"/>
      <c r="BR789" s="31"/>
      <c r="BS789" s="31"/>
      <c r="BT789" s="31"/>
      <c r="BU789" s="31"/>
      <c r="BV789" s="31"/>
      <c r="BW789" s="31"/>
      <c r="BX789" s="31"/>
      <c r="BY789" s="31"/>
      <c r="BZ789" s="31"/>
      <c r="CA789" s="31"/>
      <c r="CB789" s="31"/>
      <c r="CC789" s="31"/>
      <c r="CD789" s="31"/>
      <c r="CE789" s="31"/>
      <c r="CF789" s="31"/>
      <c r="CG789" s="31"/>
      <c r="CH789" s="31"/>
      <c r="CI789" s="31"/>
      <c r="CJ789" s="31"/>
      <c r="CK789" s="31"/>
      <c r="CL789" s="31"/>
      <c r="CM789" s="31"/>
      <c r="CN789" s="31"/>
      <c r="CO789" s="31"/>
      <c r="CP789" s="31"/>
      <c r="CQ789" s="31"/>
      <c r="CR789" s="31"/>
      <c r="CS789" s="31"/>
      <c r="CT789" s="31"/>
      <c r="CU789" s="31"/>
      <c r="CV789" s="31"/>
      <c r="CW789" s="31"/>
      <c r="CX789" s="31"/>
      <c r="CY789" s="31"/>
      <c r="CZ789" s="31"/>
      <c r="DA789" s="31"/>
      <c r="DB789" s="31"/>
      <c r="DC789" s="31"/>
      <c r="DD789" s="31"/>
      <c r="DE789" s="31"/>
      <c r="DF789" s="31"/>
      <c r="DG789" s="31"/>
      <c r="DH789" s="31"/>
      <c r="DI789" s="31"/>
      <c r="DJ789" s="31"/>
      <c r="DK789" s="31"/>
      <c r="DL789" s="31"/>
      <c r="DM789" s="31"/>
      <c r="DN789" s="31"/>
      <c r="DO789" s="31"/>
      <c r="DP789" s="31"/>
      <c r="DQ789" s="31"/>
      <c r="DR789" s="31"/>
      <c r="DS789" s="31"/>
      <c r="DT789" s="31"/>
      <c r="DU789" s="31"/>
      <c r="DV789" s="31"/>
      <c r="DW789" s="31"/>
      <c r="DX789" s="31"/>
      <c r="DY789" s="31"/>
      <c r="DZ789" s="31"/>
      <c r="EA789" s="31"/>
      <c r="EB789" s="31"/>
      <c r="EC789" s="31"/>
      <c r="ED789" s="31"/>
      <c r="EE789" s="31"/>
      <c r="EF789" s="31"/>
      <c r="EG789" s="31"/>
      <c r="EH789" s="31"/>
      <c r="EI789" s="31"/>
      <c r="EJ789" s="31"/>
      <c r="EK789" s="31"/>
      <c r="EL789" s="31"/>
      <c r="EM789" s="31"/>
      <c r="EN789" s="31"/>
      <c r="EO789" s="31"/>
      <c r="EP789" s="31"/>
      <c r="EQ789" s="31"/>
      <c r="ER789" s="31"/>
      <c r="ES789" s="31"/>
      <c r="ET789" s="31"/>
      <c r="EU789" s="31"/>
      <c r="EV789" s="31"/>
      <c r="EW789" s="31"/>
      <c r="EX789" s="31"/>
      <c r="EY789" s="31"/>
      <c r="EZ789" s="31"/>
      <c r="FA789" s="31"/>
      <c r="FB789" s="31"/>
      <c r="FC789" s="31"/>
      <c r="FD789" s="31"/>
      <c r="FE789" s="31"/>
      <c r="FF789" s="31"/>
      <c r="FG789" s="31"/>
      <c r="FH789" s="31"/>
      <c r="FI789" s="31"/>
      <c r="FJ789" s="31"/>
      <c r="FK789" s="31"/>
      <c r="FL789" s="31"/>
      <c r="FM789" s="31"/>
      <c r="FN789" s="31"/>
      <c r="FO789" s="31"/>
      <c r="FP789" s="31"/>
      <c r="FQ789" s="31"/>
      <c r="FR789" s="31"/>
      <c r="FS789" s="31"/>
      <c r="FT789" s="31"/>
      <c r="FU789" s="31"/>
      <c r="FV789" s="31"/>
      <c r="FW789" s="31"/>
      <c r="FX789" s="31"/>
      <c r="FY789" s="31"/>
      <c r="FZ789" s="31"/>
      <c r="GA789" s="31"/>
      <c r="GB789" s="31"/>
      <c r="GC789" s="31"/>
      <c r="GD789" s="31"/>
      <c r="GE789" s="31"/>
      <c r="GF789" s="31"/>
      <c r="GG789" s="31"/>
      <c r="GH789" s="31"/>
      <c r="GI789" s="31"/>
      <c r="GJ789" s="31"/>
      <c r="GK789" s="31"/>
      <c r="GL789" s="31"/>
      <c r="GM789" s="31"/>
      <c r="GN789" s="31"/>
      <c r="GO789" s="31"/>
      <c r="GP789" s="31"/>
      <c r="GQ789" s="31"/>
      <c r="GR789" s="31"/>
      <c r="GS789" s="31"/>
      <c r="GT789" s="31"/>
      <c r="GU789" s="31"/>
      <c r="GV789" s="31"/>
      <c r="GW789" s="31"/>
      <c r="GX789" s="31"/>
      <c r="GY789" s="31"/>
      <c r="GZ789" s="31"/>
      <c r="HA789" s="31"/>
      <c r="HB789" s="31"/>
      <c r="HC789" s="31"/>
      <c r="HD789" s="31"/>
      <c r="HE789" s="31"/>
      <c r="HF789" s="31"/>
      <c r="HG789" s="31"/>
      <c r="HH789" s="31"/>
      <c r="HI789" s="31"/>
      <c r="HJ789" s="31"/>
      <c r="HK789" s="31"/>
      <c r="HL789" s="31"/>
      <c r="HM789" s="31"/>
      <c r="HN789" s="31"/>
      <c r="HO789" s="31"/>
      <c r="HP789" s="31"/>
      <c r="HQ789" s="31"/>
      <c r="HR789" s="31"/>
      <c r="HS789" s="31"/>
      <c r="HT789" s="31"/>
      <c r="HU789" s="31"/>
      <c r="HV789" s="31"/>
      <c r="HW789" s="31"/>
      <c r="HX789" s="31"/>
      <c r="HY789" s="31"/>
      <c r="HZ789" s="31"/>
      <c r="IA789" s="31"/>
      <c r="IB789" s="31"/>
      <c r="IC789" s="31"/>
      <c r="ID789" s="31"/>
      <c r="IE789" s="31"/>
      <c r="IF789" s="31"/>
      <c r="IG789" s="31"/>
    </row>
    <row r="790" spans="3:241" hidden="1" x14ac:dyDescent="0.25"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1"/>
      <c r="AS790" s="31"/>
      <c r="AT790" s="31"/>
      <c r="AU790" s="31"/>
      <c r="AV790" s="31"/>
      <c r="AW790" s="31"/>
      <c r="AX790" s="31"/>
      <c r="AY790" s="31"/>
      <c r="AZ790" s="31"/>
      <c r="BA790" s="31"/>
      <c r="BB790" s="31"/>
      <c r="BC790" s="31"/>
      <c r="BD790" s="31"/>
      <c r="BE790" s="31"/>
      <c r="BF790" s="31"/>
      <c r="BG790" s="31"/>
      <c r="BH790" s="31"/>
      <c r="BI790" s="31"/>
      <c r="BJ790" s="31"/>
      <c r="BK790" s="31"/>
      <c r="BL790" s="31"/>
      <c r="BM790" s="31"/>
      <c r="BN790" s="31"/>
      <c r="BO790" s="31"/>
      <c r="BP790" s="31"/>
      <c r="BQ790" s="31"/>
      <c r="BR790" s="31"/>
      <c r="BS790" s="31"/>
      <c r="BT790" s="31"/>
      <c r="BU790" s="31"/>
      <c r="BV790" s="31"/>
      <c r="BW790" s="31"/>
      <c r="BX790" s="31"/>
      <c r="BY790" s="31"/>
      <c r="BZ790" s="31"/>
      <c r="CA790" s="31"/>
      <c r="CB790" s="31"/>
      <c r="CC790" s="31"/>
      <c r="CD790" s="31"/>
      <c r="CE790" s="31"/>
      <c r="CF790" s="31"/>
      <c r="CG790" s="31"/>
      <c r="CH790" s="31"/>
      <c r="CI790" s="31"/>
      <c r="CJ790" s="31"/>
      <c r="CK790" s="31"/>
      <c r="CL790" s="31"/>
      <c r="CM790" s="31"/>
      <c r="CN790" s="31"/>
      <c r="CO790" s="31"/>
      <c r="CP790" s="31"/>
      <c r="CQ790" s="31"/>
      <c r="CR790" s="31"/>
      <c r="CS790" s="31"/>
      <c r="CT790" s="31"/>
      <c r="CU790" s="31"/>
      <c r="CV790" s="31"/>
      <c r="CW790" s="31"/>
      <c r="CX790" s="31"/>
      <c r="CY790" s="31"/>
      <c r="CZ790" s="31"/>
      <c r="DA790" s="31"/>
      <c r="DB790" s="31"/>
      <c r="DC790" s="31"/>
      <c r="DD790" s="31"/>
      <c r="DE790" s="31"/>
      <c r="DF790" s="31"/>
      <c r="DG790" s="31"/>
      <c r="DH790" s="31"/>
      <c r="DI790" s="31"/>
      <c r="DJ790" s="31"/>
      <c r="DK790" s="31"/>
      <c r="DL790" s="31"/>
      <c r="DM790" s="31"/>
      <c r="DN790" s="31"/>
      <c r="DO790" s="31"/>
      <c r="DP790" s="31"/>
      <c r="DQ790" s="31"/>
      <c r="DR790" s="31"/>
      <c r="DS790" s="31"/>
      <c r="DT790" s="31"/>
      <c r="DU790" s="31"/>
      <c r="DV790" s="31"/>
      <c r="DW790" s="31"/>
      <c r="DX790" s="31"/>
      <c r="DY790" s="31"/>
      <c r="DZ790" s="31"/>
      <c r="EA790" s="31"/>
      <c r="EB790" s="31"/>
      <c r="EC790" s="31"/>
      <c r="ED790" s="31"/>
      <c r="EE790" s="31"/>
      <c r="EF790" s="31"/>
      <c r="EG790" s="31"/>
      <c r="EH790" s="31"/>
      <c r="EI790" s="31"/>
      <c r="EJ790" s="31"/>
      <c r="EK790" s="31"/>
      <c r="EL790" s="31"/>
      <c r="EM790" s="31"/>
      <c r="EN790" s="31"/>
      <c r="EO790" s="31"/>
      <c r="EP790" s="31"/>
      <c r="EQ790" s="31"/>
      <c r="ER790" s="31"/>
      <c r="ES790" s="31"/>
      <c r="ET790" s="31"/>
      <c r="EU790" s="31"/>
      <c r="EV790" s="31"/>
      <c r="EW790" s="31"/>
      <c r="EX790" s="31"/>
      <c r="EY790" s="31"/>
      <c r="EZ790" s="31"/>
      <c r="FA790" s="31"/>
      <c r="FB790" s="31"/>
      <c r="FC790" s="31"/>
      <c r="FD790" s="31"/>
      <c r="FE790" s="31"/>
      <c r="FF790" s="31"/>
      <c r="FG790" s="31"/>
      <c r="FH790" s="31"/>
      <c r="FI790" s="31"/>
      <c r="FJ790" s="31"/>
      <c r="FK790" s="31"/>
      <c r="FL790" s="31"/>
      <c r="FM790" s="31"/>
      <c r="FN790" s="31"/>
      <c r="FO790" s="31"/>
      <c r="FP790" s="31"/>
      <c r="FQ790" s="31"/>
      <c r="FR790" s="31"/>
      <c r="FS790" s="31"/>
      <c r="FT790" s="31"/>
      <c r="FU790" s="31"/>
      <c r="FV790" s="31"/>
      <c r="FW790" s="31"/>
      <c r="FX790" s="31"/>
      <c r="FY790" s="31"/>
      <c r="FZ790" s="31"/>
      <c r="GA790" s="31"/>
      <c r="GB790" s="31"/>
      <c r="GC790" s="31"/>
      <c r="GD790" s="31"/>
      <c r="GE790" s="31"/>
      <c r="GF790" s="31"/>
      <c r="GG790" s="31"/>
      <c r="GH790" s="31"/>
      <c r="GI790" s="31"/>
      <c r="GJ790" s="31"/>
      <c r="GK790" s="31"/>
      <c r="GL790" s="31"/>
      <c r="GM790" s="31"/>
      <c r="GN790" s="31"/>
      <c r="GO790" s="31"/>
      <c r="GP790" s="31"/>
      <c r="GQ790" s="31"/>
      <c r="GR790" s="31"/>
      <c r="GS790" s="31"/>
      <c r="GT790" s="31"/>
      <c r="GU790" s="31"/>
      <c r="GV790" s="31"/>
      <c r="GW790" s="31"/>
      <c r="GX790" s="31"/>
      <c r="GY790" s="31"/>
      <c r="GZ790" s="31"/>
      <c r="HA790" s="31"/>
      <c r="HB790" s="31"/>
      <c r="HC790" s="31"/>
      <c r="HD790" s="31"/>
      <c r="HE790" s="31"/>
      <c r="HF790" s="31"/>
      <c r="HG790" s="31"/>
      <c r="HH790" s="31"/>
      <c r="HI790" s="31"/>
      <c r="HJ790" s="31"/>
      <c r="HK790" s="31"/>
      <c r="HL790" s="31"/>
      <c r="HM790" s="31"/>
      <c r="HN790" s="31"/>
      <c r="HO790" s="31"/>
      <c r="HP790" s="31"/>
      <c r="HQ790" s="31"/>
      <c r="HR790" s="31"/>
      <c r="HS790" s="31"/>
      <c r="HT790" s="31"/>
      <c r="HU790" s="31"/>
      <c r="HV790" s="31"/>
      <c r="HW790" s="31"/>
      <c r="HX790" s="31"/>
      <c r="HY790" s="31"/>
      <c r="HZ790" s="31"/>
      <c r="IA790" s="31"/>
      <c r="IB790" s="31"/>
      <c r="IC790" s="31"/>
      <c r="ID790" s="31"/>
      <c r="IE790" s="31"/>
      <c r="IF790" s="31"/>
      <c r="IG790" s="31"/>
    </row>
    <row r="791" spans="3:241" hidden="1" x14ac:dyDescent="0.25"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1"/>
      <c r="AS791" s="31"/>
      <c r="AT791" s="31"/>
      <c r="AU791" s="31"/>
      <c r="AV791" s="31"/>
      <c r="AW791" s="31"/>
      <c r="AX791" s="31"/>
      <c r="AY791" s="31"/>
      <c r="AZ791" s="31"/>
      <c r="BA791" s="31"/>
      <c r="BB791" s="31"/>
      <c r="BC791" s="31"/>
      <c r="BD791" s="31"/>
      <c r="BE791" s="31"/>
      <c r="BF791" s="31"/>
      <c r="BG791" s="31"/>
      <c r="BH791" s="31"/>
      <c r="BI791" s="31"/>
      <c r="BJ791" s="31"/>
      <c r="BK791" s="31"/>
      <c r="BL791" s="31"/>
      <c r="BM791" s="31"/>
      <c r="BN791" s="31"/>
      <c r="BO791" s="31"/>
      <c r="BP791" s="31"/>
      <c r="BQ791" s="31"/>
      <c r="BR791" s="31"/>
      <c r="BS791" s="31"/>
      <c r="BT791" s="31"/>
      <c r="BU791" s="31"/>
      <c r="BV791" s="31"/>
      <c r="BW791" s="31"/>
      <c r="BX791" s="31"/>
      <c r="BY791" s="31"/>
      <c r="BZ791" s="31"/>
      <c r="CA791" s="31"/>
      <c r="CB791" s="31"/>
      <c r="CC791" s="31"/>
      <c r="CD791" s="31"/>
      <c r="CE791" s="31"/>
      <c r="CF791" s="31"/>
      <c r="CG791" s="31"/>
      <c r="CH791" s="31"/>
      <c r="CI791" s="31"/>
      <c r="CJ791" s="31"/>
      <c r="CK791" s="31"/>
      <c r="CL791" s="31"/>
      <c r="CM791" s="31"/>
      <c r="CN791" s="31"/>
      <c r="CO791" s="31"/>
      <c r="CP791" s="31"/>
      <c r="CQ791" s="31"/>
      <c r="CR791" s="31"/>
      <c r="CS791" s="31"/>
      <c r="CT791" s="31"/>
      <c r="CU791" s="31"/>
      <c r="CV791" s="31"/>
      <c r="CW791" s="31"/>
      <c r="CX791" s="31"/>
      <c r="CY791" s="31"/>
      <c r="CZ791" s="31"/>
      <c r="DA791" s="31"/>
      <c r="DB791" s="31"/>
      <c r="DC791" s="31"/>
      <c r="DD791" s="31"/>
      <c r="DE791" s="31"/>
      <c r="DF791" s="31"/>
      <c r="DG791" s="31"/>
      <c r="DH791" s="31"/>
      <c r="DI791" s="31"/>
      <c r="DJ791" s="31"/>
      <c r="DK791" s="31"/>
      <c r="DL791" s="31"/>
      <c r="DM791" s="31"/>
      <c r="DN791" s="31"/>
      <c r="DO791" s="31"/>
      <c r="DP791" s="31"/>
      <c r="DQ791" s="31"/>
      <c r="DR791" s="31"/>
      <c r="DS791" s="31"/>
      <c r="DT791" s="31"/>
      <c r="DU791" s="31"/>
      <c r="DV791" s="31"/>
      <c r="DW791" s="31"/>
      <c r="DX791" s="31"/>
      <c r="DY791" s="31"/>
      <c r="DZ791" s="31"/>
      <c r="EA791" s="31"/>
      <c r="EB791" s="31"/>
      <c r="EC791" s="31"/>
      <c r="ED791" s="31"/>
      <c r="EE791" s="31"/>
      <c r="EF791" s="31"/>
      <c r="EG791" s="31"/>
      <c r="EH791" s="31"/>
      <c r="EI791" s="31"/>
      <c r="EJ791" s="31"/>
      <c r="EK791" s="31"/>
      <c r="EL791" s="31"/>
      <c r="EM791" s="31"/>
      <c r="EN791" s="31"/>
      <c r="EO791" s="31"/>
      <c r="EP791" s="31"/>
      <c r="EQ791" s="31"/>
      <c r="ER791" s="31"/>
      <c r="ES791" s="31"/>
      <c r="ET791" s="31"/>
      <c r="EU791" s="31"/>
      <c r="EV791" s="31"/>
      <c r="EW791" s="31"/>
      <c r="EX791" s="31"/>
      <c r="EY791" s="31"/>
      <c r="EZ791" s="31"/>
      <c r="FA791" s="31"/>
      <c r="FB791" s="31"/>
      <c r="FC791" s="31"/>
      <c r="FD791" s="31"/>
      <c r="FE791" s="31"/>
      <c r="FF791" s="31"/>
      <c r="FG791" s="31"/>
      <c r="FH791" s="31"/>
      <c r="FI791" s="31"/>
      <c r="FJ791" s="31"/>
      <c r="FK791" s="31"/>
      <c r="FL791" s="31"/>
      <c r="FM791" s="31"/>
      <c r="FN791" s="31"/>
      <c r="FO791" s="31"/>
      <c r="FP791" s="31"/>
      <c r="FQ791" s="31"/>
      <c r="FR791" s="31"/>
      <c r="FS791" s="31"/>
      <c r="FT791" s="31"/>
      <c r="FU791" s="31"/>
      <c r="FV791" s="31"/>
      <c r="FW791" s="31"/>
      <c r="FX791" s="31"/>
      <c r="FY791" s="31"/>
      <c r="FZ791" s="31"/>
      <c r="GA791" s="31"/>
      <c r="GB791" s="31"/>
      <c r="GC791" s="31"/>
      <c r="GD791" s="31"/>
      <c r="GE791" s="31"/>
      <c r="GF791" s="31"/>
      <c r="GG791" s="31"/>
      <c r="GH791" s="31"/>
      <c r="GI791" s="31"/>
      <c r="GJ791" s="31"/>
      <c r="GK791" s="31"/>
      <c r="GL791" s="31"/>
      <c r="GM791" s="31"/>
      <c r="GN791" s="31"/>
      <c r="GO791" s="31"/>
      <c r="GP791" s="31"/>
      <c r="GQ791" s="31"/>
      <c r="GR791" s="31"/>
      <c r="GS791" s="31"/>
      <c r="GT791" s="31"/>
      <c r="GU791" s="31"/>
      <c r="GV791" s="31"/>
      <c r="GW791" s="31"/>
      <c r="GX791" s="31"/>
      <c r="GY791" s="31"/>
      <c r="GZ791" s="31"/>
      <c r="HA791" s="31"/>
      <c r="HB791" s="31"/>
      <c r="HC791" s="31"/>
      <c r="HD791" s="31"/>
      <c r="HE791" s="31"/>
      <c r="HF791" s="31"/>
      <c r="HG791" s="31"/>
      <c r="HH791" s="31"/>
      <c r="HI791" s="31"/>
      <c r="HJ791" s="31"/>
      <c r="HK791" s="31"/>
      <c r="HL791" s="31"/>
      <c r="HM791" s="31"/>
      <c r="HN791" s="31"/>
      <c r="HO791" s="31"/>
      <c r="HP791" s="31"/>
      <c r="HQ791" s="31"/>
      <c r="HR791" s="31"/>
      <c r="HS791" s="31"/>
      <c r="HT791" s="31"/>
      <c r="HU791" s="31"/>
      <c r="HV791" s="31"/>
      <c r="HW791" s="31"/>
      <c r="HX791" s="31"/>
      <c r="HY791" s="31"/>
      <c r="HZ791" s="31"/>
      <c r="IA791" s="31"/>
      <c r="IB791" s="31"/>
      <c r="IC791" s="31"/>
      <c r="ID791" s="31"/>
      <c r="IE791" s="31"/>
      <c r="IF791" s="31"/>
      <c r="IG791" s="31"/>
    </row>
    <row r="792" spans="3:241" hidden="1" x14ac:dyDescent="0.25"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1"/>
      <c r="AS792" s="31"/>
      <c r="AT792" s="31"/>
      <c r="AU792" s="31"/>
      <c r="AV792" s="31"/>
      <c r="AW792" s="31"/>
      <c r="AX792" s="31"/>
      <c r="AY792" s="31"/>
      <c r="AZ792" s="31"/>
      <c r="BA792" s="31"/>
      <c r="BB792" s="31"/>
      <c r="BC792" s="31"/>
      <c r="BD792" s="31"/>
      <c r="BE792" s="31"/>
      <c r="BF792" s="31"/>
      <c r="BG792" s="31"/>
      <c r="BH792" s="31"/>
      <c r="BI792" s="31"/>
      <c r="BJ792" s="31"/>
      <c r="BK792" s="31"/>
      <c r="BL792" s="31"/>
      <c r="BM792" s="31"/>
      <c r="BN792" s="31"/>
      <c r="BO792" s="31"/>
      <c r="BP792" s="31"/>
      <c r="BQ792" s="31"/>
      <c r="BR792" s="31"/>
      <c r="BS792" s="31"/>
      <c r="BT792" s="31"/>
      <c r="BU792" s="31"/>
      <c r="BV792" s="31"/>
      <c r="BW792" s="31"/>
      <c r="BX792" s="31"/>
      <c r="BY792" s="31"/>
      <c r="BZ792" s="31"/>
      <c r="CA792" s="31"/>
      <c r="CB792" s="31"/>
      <c r="CC792" s="31"/>
      <c r="CD792" s="31"/>
      <c r="CE792" s="31"/>
      <c r="CF792" s="31"/>
      <c r="CG792" s="31"/>
      <c r="CH792" s="31"/>
      <c r="CI792" s="31"/>
      <c r="CJ792" s="31"/>
      <c r="CK792" s="31"/>
      <c r="CL792" s="31"/>
      <c r="CM792" s="31"/>
      <c r="CN792" s="31"/>
      <c r="CO792" s="31"/>
      <c r="CP792" s="31"/>
      <c r="CQ792" s="31"/>
      <c r="CR792" s="31"/>
      <c r="CS792" s="31"/>
      <c r="CT792" s="31"/>
      <c r="CU792" s="31"/>
      <c r="CV792" s="31"/>
      <c r="CW792" s="31"/>
      <c r="CX792" s="31"/>
      <c r="CY792" s="31"/>
      <c r="CZ792" s="31"/>
      <c r="DA792" s="31"/>
      <c r="DB792" s="31"/>
      <c r="DC792" s="31"/>
      <c r="DD792" s="31"/>
      <c r="DE792" s="31"/>
      <c r="DF792" s="31"/>
      <c r="DG792" s="31"/>
      <c r="DH792" s="31"/>
      <c r="DI792" s="31"/>
      <c r="DJ792" s="31"/>
      <c r="DK792" s="31"/>
      <c r="DL792" s="31"/>
      <c r="DM792" s="31"/>
      <c r="DN792" s="31"/>
      <c r="DO792" s="31"/>
      <c r="DP792" s="31"/>
      <c r="DQ792" s="31"/>
      <c r="DR792" s="31"/>
      <c r="DS792" s="31"/>
      <c r="DT792" s="31"/>
      <c r="DU792" s="31"/>
      <c r="DV792" s="31"/>
      <c r="DW792" s="31"/>
      <c r="DX792" s="31"/>
      <c r="DY792" s="31"/>
      <c r="DZ792" s="31"/>
      <c r="EA792" s="31"/>
      <c r="EB792" s="31"/>
      <c r="EC792" s="31"/>
      <c r="ED792" s="31"/>
      <c r="EE792" s="31"/>
      <c r="EF792" s="31"/>
      <c r="EG792" s="31"/>
      <c r="EH792" s="31"/>
      <c r="EI792" s="31"/>
      <c r="EJ792" s="31"/>
      <c r="EK792" s="31"/>
      <c r="EL792" s="31"/>
      <c r="EM792" s="31"/>
      <c r="EN792" s="31"/>
      <c r="EO792" s="31"/>
      <c r="EP792" s="31"/>
      <c r="EQ792" s="31"/>
      <c r="ER792" s="31"/>
      <c r="ES792" s="31"/>
      <c r="ET792" s="31"/>
      <c r="EU792" s="31"/>
      <c r="EV792" s="31"/>
      <c r="EW792" s="31"/>
      <c r="EX792" s="31"/>
      <c r="EY792" s="31"/>
      <c r="EZ792" s="31"/>
      <c r="FA792" s="31"/>
      <c r="FB792" s="31"/>
      <c r="FC792" s="31"/>
      <c r="FD792" s="31"/>
      <c r="FE792" s="31"/>
      <c r="FF792" s="31"/>
      <c r="FG792" s="31"/>
      <c r="FH792" s="31"/>
      <c r="FI792" s="31"/>
      <c r="FJ792" s="31"/>
      <c r="FK792" s="31"/>
      <c r="FL792" s="31"/>
      <c r="FM792" s="31"/>
      <c r="FN792" s="31"/>
      <c r="FO792" s="31"/>
      <c r="FP792" s="31"/>
      <c r="FQ792" s="31"/>
      <c r="FR792" s="31"/>
      <c r="FS792" s="31"/>
      <c r="FT792" s="31"/>
      <c r="FU792" s="31"/>
      <c r="FV792" s="31"/>
      <c r="FW792" s="31"/>
      <c r="FX792" s="31"/>
      <c r="FY792" s="31"/>
      <c r="FZ792" s="31"/>
      <c r="GA792" s="31"/>
      <c r="GB792" s="31"/>
      <c r="GC792" s="31"/>
      <c r="GD792" s="31"/>
      <c r="GE792" s="31"/>
      <c r="GF792" s="31"/>
      <c r="GG792" s="31"/>
      <c r="GH792" s="31"/>
      <c r="GI792" s="31"/>
      <c r="GJ792" s="31"/>
      <c r="GK792" s="31"/>
      <c r="GL792" s="31"/>
      <c r="GM792" s="31"/>
      <c r="GN792" s="31"/>
      <c r="GO792" s="31"/>
      <c r="GP792" s="31"/>
      <c r="GQ792" s="31"/>
      <c r="GR792" s="31"/>
      <c r="GS792" s="31"/>
      <c r="GT792" s="31"/>
      <c r="GU792" s="31"/>
      <c r="GV792" s="31"/>
      <c r="GW792" s="31"/>
      <c r="GX792" s="31"/>
      <c r="GY792" s="31"/>
      <c r="GZ792" s="31"/>
      <c r="HA792" s="31"/>
      <c r="HB792" s="31"/>
      <c r="HC792" s="31"/>
      <c r="HD792" s="31"/>
      <c r="HE792" s="31"/>
      <c r="HF792" s="31"/>
      <c r="HG792" s="31"/>
      <c r="HH792" s="31"/>
      <c r="HI792" s="31"/>
      <c r="HJ792" s="31"/>
      <c r="HK792" s="31"/>
      <c r="HL792" s="31"/>
      <c r="HM792" s="31"/>
      <c r="HN792" s="31"/>
      <c r="HO792" s="31"/>
      <c r="HP792" s="31"/>
      <c r="HQ792" s="31"/>
      <c r="HR792" s="31"/>
      <c r="HS792" s="31"/>
      <c r="HT792" s="31"/>
      <c r="HU792" s="31"/>
      <c r="HV792" s="31"/>
      <c r="HW792" s="31"/>
      <c r="HX792" s="31"/>
      <c r="HY792" s="31"/>
      <c r="HZ792" s="31"/>
      <c r="IA792" s="31"/>
      <c r="IB792" s="31"/>
      <c r="IC792" s="31"/>
      <c r="ID792" s="31"/>
      <c r="IE792" s="31"/>
      <c r="IF792" s="31"/>
      <c r="IG792" s="31"/>
    </row>
    <row r="793" spans="3:241" hidden="1" x14ac:dyDescent="0.25"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1"/>
      <c r="AS793" s="31"/>
      <c r="AT793" s="31"/>
      <c r="AU793" s="31"/>
      <c r="AV793" s="31"/>
      <c r="AW793" s="31"/>
      <c r="AX793" s="31"/>
      <c r="AY793" s="31"/>
      <c r="AZ793" s="31"/>
      <c r="BA793" s="31"/>
      <c r="BB793" s="31"/>
      <c r="BC793" s="31"/>
      <c r="BD793" s="31"/>
      <c r="BE793" s="31"/>
      <c r="BF793" s="31"/>
      <c r="BG793" s="31"/>
      <c r="BH793" s="31"/>
      <c r="BI793" s="31"/>
      <c r="BJ793" s="31"/>
      <c r="BK793" s="31"/>
      <c r="BL793" s="31"/>
      <c r="BM793" s="31"/>
      <c r="BN793" s="31"/>
      <c r="BO793" s="31"/>
      <c r="BP793" s="31"/>
      <c r="BQ793" s="31"/>
      <c r="BR793" s="31"/>
      <c r="BS793" s="31"/>
      <c r="BT793" s="31"/>
      <c r="BU793" s="31"/>
      <c r="BV793" s="31"/>
      <c r="BW793" s="31"/>
      <c r="BX793" s="31"/>
      <c r="BY793" s="31"/>
      <c r="BZ793" s="31"/>
      <c r="CA793" s="31"/>
      <c r="CB793" s="31"/>
      <c r="CC793" s="31"/>
      <c r="CD793" s="31"/>
      <c r="CE793" s="31"/>
      <c r="CF793" s="31"/>
      <c r="CG793" s="31"/>
      <c r="CH793" s="31"/>
      <c r="CI793" s="31"/>
      <c r="CJ793" s="31"/>
      <c r="CK793" s="31"/>
      <c r="CL793" s="31"/>
      <c r="CM793" s="31"/>
      <c r="CN793" s="31"/>
      <c r="CO793" s="31"/>
      <c r="CP793" s="31"/>
      <c r="CQ793" s="31"/>
      <c r="CR793" s="31"/>
      <c r="CS793" s="31"/>
      <c r="CT793" s="31"/>
      <c r="CU793" s="31"/>
      <c r="CV793" s="31"/>
      <c r="CW793" s="31"/>
      <c r="CX793" s="31"/>
      <c r="CY793" s="31"/>
      <c r="CZ793" s="31"/>
      <c r="DA793" s="31"/>
      <c r="DB793" s="31"/>
      <c r="DC793" s="31"/>
      <c r="DD793" s="31"/>
      <c r="DE793" s="31"/>
      <c r="DF793" s="31"/>
      <c r="DG793" s="31"/>
      <c r="DH793" s="31"/>
      <c r="DI793" s="31"/>
      <c r="DJ793" s="31"/>
      <c r="DK793" s="31"/>
      <c r="DL793" s="31"/>
      <c r="DM793" s="31"/>
      <c r="DN793" s="31"/>
      <c r="DO793" s="31"/>
      <c r="DP793" s="31"/>
      <c r="DQ793" s="31"/>
      <c r="DR793" s="31"/>
      <c r="DS793" s="31"/>
      <c r="DT793" s="31"/>
      <c r="DU793" s="31"/>
      <c r="DV793" s="31"/>
      <c r="DW793" s="31"/>
      <c r="DX793" s="31"/>
      <c r="DY793" s="31"/>
      <c r="DZ793" s="31"/>
      <c r="EA793" s="31"/>
      <c r="EB793" s="31"/>
      <c r="EC793" s="31"/>
      <c r="ED793" s="31"/>
      <c r="EE793" s="31"/>
      <c r="EF793" s="31"/>
      <c r="EG793" s="31"/>
      <c r="EH793" s="31"/>
      <c r="EI793" s="31"/>
      <c r="EJ793" s="31"/>
      <c r="EK793" s="31"/>
      <c r="EL793" s="31"/>
      <c r="EM793" s="31"/>
      <c r="EN793" s="31"/>
      <c r="EO793" s="31"/>
      <c r="EP793" s="31"/>
      <c r="EQ793" s="31"/>
      <c r="ER793" s="31"/>
      <c r="ES793" s="31"/>
      <c r="ET793" s="31"/>
      <c r="EU793" s="31"/>
      <c r="EV793" s="31"/>
      <c r="EW793" s="31"/>
      <c r="EX793" s="31"/>
      <c r="EY793" s="31"/>
      <c r="EZ793" s="31"/>
      <c r="FA793" s="31"/>
      <c r="FB793" s="31"/>
      <c r="FC793" s="31"/>
      <c r="FD793" s="31"/>
      <c r="FE793" s="31"/>
      <c r="FF793" s="31"/>
      <c r="FG793" s="31"/>
      <c r="FH793" s="31"/>
      <c r="FI793" s="31"/>
      <c r="FJ793" s="31"/>
      <c r="FK793" s="31"/>
      <c r="FL793" s="31"/>
      <c r="FM793" s="31"/>
      <c r="FN793" s="31"/>
      <c r="FO793" s="31"/>
      <c r="FP793" s="31"/>
      <c r="FQ793" s="31"/>
      <c r="FR793" s="31"/>
      <c r="FS793" s="31"/>
      <c r="FT793" s="31"/>
      <c r="FU793" s="31"/>
      <c r="FV793" s="31"/>
      <c r="FW793" s="31"/>
      <c r="FX793" s="31"/>
      <c r="FY793" s="31"/>
      <c r="FZ793" s="31"/>
      <c r="GA793" s="31"/>
      <c r="GB793" s="31"/>
      <c r="GC793" s="31"/>
      <c r="GD793" s="31"/>
      <c r="GE793" s="31"/>
      <c r="GF793" s="31"/>
      <c r="GG793" s="31"/>
      <c r="GH793" s="31"/>
      <c r="GI793" s="31"/>
      <c r="GJ793" s="31"/>
      <c r="GK793" s="31"/>
      <c r="GL793" s="31"/>
      <c r="GM793" s="31"/>
      <c r="GN793" s="31"/>
      <c r="GO793" s="31"/>
      <c r="GP793" s="31"/>
      <c r="GQ793" s="31"/>
      <c r="GR793" s="31"/>
      <c r="GS793" s="31"/>
      <c r="GT793" s="31"/>
      <c r="GU793" s="31"/>
      <c r="GV793" s="31"/>
      <c r="GW793" s="31"/>
      <c r="GX793" s="31"/>
      <c r="GY793" s="31"/>
      <c r="GZ793" s="31"/>
      <c r="HA793" s="31"/>
      <c r="HB793" s="31"/>
      <c r="HC793" s="31"/>
      <c r="HD793" s="31"/>
      <c r="HE793" s="31"/>
      <c r="HF793" s="31"/>
      <c r="HG793" s="31"/>
      <c r="HH793" s="31"/>
      <c r="HI793" s="31"/>
      <c r="HJ793" s="31"/>
      <c r="HK793" s="31"/>
      <c r="HL793" s="31"/>
      <c r="HM793" s="31"/>
      <c r="HN793" s="31"/>
      <c r="HO793" s="31"/>
      <c r="HP793" s="31"/>
      <c r="HQ793" s="31"/>
      <c r="HR793" s="31"/>
      <c r="HS793" s="31"/>
      <c r="HT793" s="31"/>
      <c r="HU793" s="31"/>
      <c r="HV793" s="31"/>
      <c r="HW793" s="31"/>
      <c r="HX793" s="31"/>
      <c r="HY793" s="31"/>
      <c r="HZ793" s="31"/>
      <c r="IA793" s="31"/>
      <c r="IB793" s="31"/>
      <c r="IC793" s="31"/>
      <c r="ID793" s="31"/>
      <c r="IE793" s="31"/>
      <c r="IF793" s="31"/>
      <c r="IG793" s="31"/>
    </row>
    <row r="794" spans="3:241" hidden="1" x14ac:dyDescent="0.25"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1"/>
      <c r="AS794" s="31"/>
      <c r="AT794" s="31"/>
      <c r="AU794" s="31"/>
      <c r="AV794" s="31"/>
      <c r="AW794" s="31"/>
      <c r="AX794" s="31"/>
      <c r="AY794" s="31"/>
      <c r="AZ794" s="31"/>
      <c r="BA794" s="31"/>
      <c r="BB794" s="31"/>
      <c r="BC794" s="31"/>
      <c r="BD794" s="31"/>
      <c r="BE794" s="31"/>
      <c r="BF794" s="31"/>
      <c r="BG794" s="31"/>
      <c r="BH794" s="31"/>
      <c r="BI794" s="31"/>
      <c r="BJ794" s="31"/>
      <c r="BK794" s="31"/>
      <c r="BL794" s="31"/>
      <c r="BM794" s="31"/>
      <c r="BN794" s="31"/>
      <c r="BO794" s="31"/>
      <c r="BP794" s="31"/>
      <c r="BQ794" s="31"/>
      <c r="BR794" s="31"/>
      <c r="BS794" s="31"/>
      <c r="BT794" s="31"/>
      <c r="BU794" s="31"/>
      <c r="BV794" s="31"/>
      <c r="BW794" s="31"/>
      <c r="BX794" s="31"/>
      <c r="BY794" s="31"/>
      <c r="BZ794" s="31"/>
      <c r="CA794" s="31"/>
      <c r="CB794" s="31"/>
      <c r="CC794" s="31"/>
      <c r="CD794" s="31"/>
      <c r="CE794" s="31"/>
      <c r="CF794" s="31"/>
      <c r="CG794" s="31"/>
      <c r="CH794" s="31"/>
      <c r="CI794" s="31"/>
      <c r="CJ794" s="31"/>
      <c r="CK794" s="31"/>
      <c r="CL794" s="31"/>
      <c r="CM794" s="31"/>
      <c r="CN794" s="31"/>
      <c r="CO794" s="31"/>
      <c r="CP794" s="31"/>
      <c r="CQ794" s="31"/>
      <c r="CR794" s="31"/>
      <c r="CS794" s="31"/>
      <c r="CT794" s="31"/>
      <c r="CU794" s="31"/>
      <c r="CV794" s="31"/>
      <c r="CW794" s="31"/>
      <c r="CX794" s="31"/>
      <c r="CY794" s="31"/>
      <c r="CZ794" s="31"/>
      <c r="DA794" s="31"/>
      <c r="DB794" s="31"/>
      <c r="DC794" s="31"/>
      <c r="DD794" s="31"/>
      <c r="DE794" s="31"/>
      <c r="DF794" s="31"/>
      <c r="DG794" s="31"/>
      <c r="DH794" s="31"/>
      <c r="DI794" s="31"/>
      <c r="DJ794" s="31"/>
      <c r="DK794" s="31"/>
      <c r="DL794" s="31"/>
      <c r="DM794" s="31"/>
      <c r="DN794" s="31"/>
      <c r="DO794" s="31"/>
      <c r="DP794" s="31"/>
      <c r="DQ794" s="31"/>
      <c r="DR794" s="31"/>
      <c r="DS794" s="31"/>
      <c r="DT794" s="31"/>
      <c r="DU794" s="31"/>
      <c r="DV794" s="31"/>
      <c r="DW794" s="31"/>
      <c r="DX794" s="31"/>
      <c r="DY794" s="31"/>
      <c r="DZ794" s="31"/>
      <c r="EA794" s="31"/>
      <c r="EB794" s="31"/>
      <c r="EC794" s="31"/>
      <c r="ED794" s="31"/>
      <c r="EE794" s="31"/>
      <c r="EF794" s="31"/>
      <c r="EG794" s="31"/>
      <c r="EH794" s="31"/>
      <c r="EI794" s="31"/>
      <c r="EJ794" s="31"/>
      <c r="EK794" s="31"/>
      <c r="EL794" s="31"/>
      <c r="EM794" s="31"/>
      <c r="EN794" s="31"/>
      <c r="EO794" s="31"/>
      <c r="EP794" s="31"/>
      <c r="EQ794" s="31"/>
      <c r="ER794" s="31"/>
      <c r="ES794" s="31"/>
      <c r="ET794" s="31"/>
      <c r="EU794" s="31"/>
      <c r="EV794" s="31"/>
      <c r="EW794" s="31"/>
      <c r="EX794" s="31"/>
      <c r="EY794" s="31"/>
      <c r="EZ794" s="31"/>
      <c r="FA794" s="31"/>
      <c r="FB794" s="31"/>
      <c r="FC794" s="31"/>
      <c r="FD794" s="31"/>
      <c r="FE794" s="31"/>
      <c r="FF794" s="31"/>
      <c r="FG794" s="31"/>
      <c r="FH794" s="31"/>
      <c r="FI794" s="31"/>
      <c r="FJ794" s="31"/>
      <c r="FK794" s="31"/>
      <c r="FL794" s="31"/>
      <c r="FM794" s="31"/>
      <c r="FN794" s="31"/>
      <c r="FO794" s="31"/>
      <c r="FP794" s="31"/>
      <c r="FQ794" s="31"/>
      <c r="FR794" s="31"/>
      <c r="FS794" s="31"/>
      <c r="FT794" s="31"/>
      <c r="FU794" s="31"/>
      <c r="FV794" s="31"/>
      <c r="FW794" s="31"/>
      <c r="FX794" s="31"/>
      <c r="FY794" s="31"/>
      <c r="FZ794" s="31"/>
      <c r="GA794" s="31"/>
      <c r="GB794" s="31"/>
      <c r="GC794" s="31"/>
      <c r="GD794" s="31"/>
      <c r="GE794" s="31"/>
      <c r="GF794" s="31"/>
      <c r="GG794" s="31"/>
      <c r="GH794" s="31"/>
      <c r="GI794" s="31"/>
      <c r="GJ794" s="31"/>
      <c r="GK794" s="31"/>
      <c r="GL794" s="31"/>
      <c r="GM794" s="31"/>
      <c r="GN794" s="31"/>
      <c r="GO794" s="31"/>
      <c r="GP794" s="31"/>
      <c r="GQ794" s="31"/>
      <c r="GR794" s="31"/>
      <c r="GS794" s="31"/>
      <c r="GT794" s="31"/>
      <c r="GU794" s="31"/>
      <c r="GV794" s="31"/>
      <c r="GW794" s="31"/>
      <c r="GX794" s="31"/>
      <c r="GY794" s="31"/>
      <c r="GZ794" s="31"/>
      <c r="HA794" s="31"/>
      <c r="HB794" s="31"/>
      <c r="HC794" s="31"/>
      <c r="HD794" s="31"/>
      <c r="HE794" s="31"/>
      <c r="HF794" s="31"/>
      <c r="HG794" s="31"/>
      <c r="HH794" s="31"/>
      <c r="HI794" s="31"/>
      <c r="HJ794" s="31"/>
      <c r="HK794" s="31"/>
      <c r="HL794" s="31"/>
      <c r="HM794" s="31"/>
      <c r="HN794" s="31"/>
      <c r="HO794" s="31"/>
      <c r="HP794" s="31"/>
      <c r="HQ794" s="31"/>
      <c r="HR794" s="31"/>
      <c r="HS794" s="31"/>
      <c r="HT794" s="31"/>
      <c r="HU794" s="31"/>
      <c r="HV794" s="31"/>
      <c r="HW794" s="31"/>
      <c r="HX794" s="31"/>
      <c r="HY794" s="31"/>
      <c r="HZ794" s="31"/>
      <c r="IA794" s="31"/>
      <c r="IB794" s="31"/>
      <c r="IC794" s="31"/>
      <c r="ID794" s="31"/>
      <c r="IE794" s="31"/>
      <c r="IF794" s="31"/>
      <c r="IG794" s="31"/>
    </row>
  </sheetData>
  <sheetProtection autoFilter="0"/>
  <autoFilter ref="C3:M762"/>
  <sortState ref="Q4:AC76">
    <sortCondition ref="W4:W76"/>
    <sortCondition ref="S4:S76"/>
    <sortCondition ref="V4:V76"/>
  </sortState>
  <mergeCells count="8">
    <mergeCell ref="D1:E1"/>
    <mergeCell ref="F1:G1"/>
    <mergeCell ref="H1:H3"/>
    <mergeCell ref="I1:M1"/>
    <mergeCell ref="O1:O3"/>
    <mergeCell ref="C2:C3"/>
    <mergeCell ref="F2:G2"/>
    <mergeCell ref="K2:L2"/>
  </mergeCells>
  <conditionalFormatting sqref="C4:E777">
    <cfRule type="expression" dxfId="11" priority="2" stopIfTrue="1">
      <formula>C4&lt;&gt;C5</formula>
    </cfRule>
  </conditionalFormatting>
  <conditionalFormatting sqref="F4:G762">
    <cfRule type="expression" dxfId="10" priority="3">
      <formula>B4="R"</formula>
    </cfRule>
    <cfRule type="expression" dxfId="9" priority="4">
      <formula>B4="Rész"</formula>
    </cfRule>
  </conditionalFormatting>
  <conditionalFormatting sqref="I4:I777">
    <cfRule type="expression" dxfId="8" priority="1" stopIfTrue="1">
      <formula>#REF!=55</formula>
    </cfRule>
  </conditionalFormatting>
  <conditionalFormatting sqref="H4:H762">
    <cfRule type="expression" dxfId="7" priority="5">
      <formula>C4="R"</formula>
    </cfRule>
    <cfRule type="expression" dxfId="6" priority="6">
      <formula>C4="Rész"</formula>
    </cfRule>
  </conditionalFormatting>
  <hyperlinks>
    <hyperlink ref="N1" location="Magyarázat!A1" display="Magyarázat (kattints)"/>
    <hyperlink ref="I1" r:id="rId1" display="www.fppti.hu/palyavalasztas"/>
    <hyperlink ref="I1:M1" r:id="rId2" display="palyavalasztas.fpsz.hu"/>
    <hyperlink ref="C1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W794"/>
  <sheetViews>
    <sheetView showGridLines="0" zoomScale="115" zoomScaleNormal="115" workbookViewId="0">
      <pane xSplit="2" ySplit="3" topLeftCell="C30" activePane="bottomRight" state="frozen"/>
      <selection pane="topRight" activeCell="C1" sqref="C1"/>
      <selection pane="bottomLeft" activeCell="A4" sqref="A4"/>
      <selection pane="bottomRight" activeCell="N30" sqref="N30"/>
    </sheetView>
  </sheetViews>
  <sheetFormatPr defaultColWidth="0" defaultRowHeight="13.2" zeroHeight="1" x14ac:dyDescent="0.25"/>
  <cols>
    <col min="1" max="1" width="3.109375" style="31" customWidth="1"/>
    <col min="2" max="2" width="5.6640625" style="31" hidden="1" customWidth="1"/>
    <col min="3" max="3" width="17.44140625" style="10" hidden="1" customWidth="1"/>
    <col min="4" max="5" width="17.44140625" style="10" customWidth="1"/>
    <col min="6" max="7" width="21.5546875" style="10" customWidth="1"/>
    <col min="8" max="8" width="2.6640625" style="10" customWidth="1"/>
    <col min="9" max="10" width="10.6640625" style="10" customWidth="1"/>
    <col min="11" max="11" width="8.6640625" style="10" customWidth="1"/>
    <col min="12" max="12" width="10" style="10" hidden="1" customWidth="1"/>
    <col min="13" max="13" width="8.109375" style="10" customWidth="1"/>
    <col min="14" max="14" width="10.6640625" style="10" customWidth="1"/>
    <col min="15" max="15" width="11.6640625" style="10" customWidth="1"/>
    <col min="16" max="16" width="8.109375" style="10" hidden="1"/>
    <col min="17" max="30" width="5.6640625" style="10" hidden="1"/>
    <col min="31" max="31" width="10.33203125" style="10" hidden="1"/>
    <col min="32" max="256" width="5.6640625" style="10" hidden="1"/>
    <col min="257" max="257" width="0.88671875" style="10" hidden="1"/>
    <col min="258" max="16384" width="5.6640625" style="10" hidden="1"/>
  </cols>
  <sheetData>
    <row r="1" spans="1:257" ht="30" customHeight="1" x14ac:dyDescent="0.25">
      <c r="A1" s="3"/>
      <c r="B1" s="10"/>
      <c r="C1" s="66" t="s">
        <v>19</v>
      </c>
      <c r="D1" s="94" t="s">
        <v>124</v>
      </c>
      <c r="E1" s="95"/>
      <c r="F1" s="114" t="str">
        <f>CONCATENATE("Találatok száma: ",SUBTOTAL(3,F4:F888))</f>
        <v>Találatok száma: 174</v>
      </c>
      <c r="G1" s="115"/>
      <c r="H1" s="96" t="s">
        <v>2</v>
      </c>
      <c r="I1" s="92" t="s">
        <v>20</v>
      </c>
      <c r="J1" s="93"/>
      <c r="K1" s="93"/>
      <c r="L1" s="93"/>
      <c r="M1" s="93"/>
      <c r="N1" s="53" t="s">
        <v>18</v>
      </c>
      <c r="O1" s="89" t="s">
        <v>380</v>
      </c>
      <c r="P1" s="62"/>
      <c r="Q1" s="10" t="s">
        <v>17</v>
      </c>
      <c r="IW1" s="68"/>
    </row>
    <row r="2" spans="1:257" ht="15" customHeight="1" x14ac:dyDescent="0.25">
      <c r="A2" s="37"/>
      <c r="B2" s="10"/>
      <c r="C2" s="98" t="s">
        <v>125</v>
      </c>
      <c r="D2" s="40" t="s">
        <v>126</v>
      </c>
      <c r="E2" s="40" t="s">
        <v>131</v>
      </c>
      <c r="F2" s="112" t="s">
        <v>544</v>
      </c>
      <c r="G2" s="113"/>
      <c r="H2" s="97"/>
      <c r="I2" s="40" t="s">
        <v>129</v>
      </c>
      <c r="J2" s="40" t="s">
        <v>48</v>
      </c>
      <c r="K2" s="91" t="s">
        <v>546</v>
      </c>
      <c r="L2" s="91"/>
      <c r="M2" s="41" t="s">
        <v>51</v>
      </c>
      <c r="N2" s="51"/>
      <c r="O2" s="90"/>
      <c r="P2" s="62"/>
      <c r="IW2" s="68"/>
    </row>
    <row r="3" spans="1:257" ht="12.9" customHeight="1" thickBot="1" x14ac:dyDescent="0.3">
      <c r="A3" s="37"/>
      <c r="B3" s="30" t="s">
        <v>122</v>
      </c>
      <c r="C3" s="99"/>
      <c r="D3" s="42"/>
      <c r="E3" s="42" t="s">
        <v>130</v>
      </c>
      <c r="F3" s="42" t="s">
        <v>545</v>
      </c>
      <c r="G3" s="111" t="s">
        <v>542</v>
      </c>
      <c r="H3" s="97"/>
      <c r="I3" s="42" t="s">
        <v>128</v>
      </c>
      <c r="J3" s="43"/>
      <c r="K3" s="42" t="s">
        <v>49</v>
      </c>
      <c r="L3" s="42" t="s">
        <v>50</v>
      </c>
      <c r="M3" s="44" t="s">
        <v>127</v>
      </c>
      <c r="N3" s="52" t="s">
        <v>47</v>
      </c>
      <c r="O3" s="90"/>
      <c r="P3" s="62"/>
      <c r="Q3" s="109" t="s">
        <v>133</v>
      </c>
      <c r="R3" s="109" t="s">
        <v>132</v>
      </c>
      <c r="S3" s="109" t="s">
        <v>16</v>
      </c>
      <c r="T3" s="109" t="s">
        <v>133</v>
      </c>
      <c r="U3" s="109" t="s">
        <v>5</v>
      </c>
      <c r="V3" s="110" t="s">
        <v>543</v>
      </c>
      <c r="W3" s="109" t="s">
        <v>14</v>
      </c>
      <c r="X3" s="109" t="s">
        <v>15</v>
      </c>
      <c r="Y3" s="109" t="s">
        <v>135</v>
      </c>
      <c r="Z3" s="109" t="s">
        <v>136</v>
      </c>
      <c r="AA3" s="109" t="s">
        <v>137</v>
      </c>
      <c r="AB3" s="109" t="s">
        <v>333</v>
      </c>
      <c r="AC3" s="109" t="s">
        <v>138</v>
      </c>
      <c r="AD3" s="109" t="s">
        <v>13</v>
      </c>
      <c r="IW3" s="68"/>
    </row>
    <row r="4" spans="1:257" ht="49.8" customHeight="1" x14ac:dyDescent="0.25">
      <c r="A4" s="67">
        <v>1</v>
      </c>
      <c r="B4" s="31" t="str">
        <f>VLOOKUP(R4,Háttér!B$9:G$20,6,0)</f>
        <v>Alap</v>
      </c>
      <c r="C4" s="38" t="str">
        <f>VLOOKUP(VALUE(W4),Háttér!B$23:C$48,2)</f>
        <v>Egészségügy</v>
      </c>
      <c r="D4" s="32" t="str">
        <f>IF(X4="","",INDEX(Háttér!K$23:K$65,MATCH(X4,Háttér!J$23:J$65,0)))</f>
        <v xml:space="preserve"> Egészségügy</v>
      </c>
      <c r="E4" s="65" t="str">
        <f>VLOOKUP(S4,Háttér!B$67:C$127,2)</f>
        <v>Egészségügy (általános programok)</v>
      </c>
      <c r="F4" s="33" t="str">
        <f>U4</f>
        <v>Perioperatív szakasszisztens</v>
      </c>
      <c r="G4" s="108" t="str">
        <f>V4</f>
        <v>Műtéti szakasszisztens Aneszteziológiai szakasszisztens Intervenciós szakasszisztens</v>
      </c>
      <c r="H4" s="69"/>
      <c r="I4" s="34" t="str">
        <f>VLOOKUP(R4,Háttér!B$9:F$20,4)</f>
        <v>érettségi</v>
      </c>
      <c r="J4" s="34" t="str">
        <f>VLOOKUP(R4,Háttér!B$9:F$20,5)</f>
        <v>emelt</v>
      </c>
      <c r="K4" s="35" t="str">
        <f>Y4</f>
        <v xml:space="preserve"> 6 év
3 év</v>
      </c>
      <c r="L4" s="35" t="str">
        <f>Z4</f>
        <v xml:space="preserve"> -</v>
      </c>
      <c r="M4" s="39" t="str">
        <f>AA4</f>
        <v xml:space="preserve"> N, E</v>
      </c>
      <c r="N4" s="52" t="str">
        <f>CONCATENATE(R4," ",S4," ",T4)</f>
        <v>54 720 05</v>
      </c>
      <c r="O4" s="36" t="str">
        <f>AD4</f>
        <v>EMMI</v>
      </c>
      <c r="P4" s="62"/>
      <c r="Q4" s="55">
        <v>132</v>
      </c>
      <c r="R4" s="104">
        <v>54</v>
      </c>
      <c r="S4" s="104">
        <v>720</v>
      </c>
      <c r="T4" s="105" t="s">
        <v>193</v>
      </c>
      <c r="U4" s="106" t="s">
        <v>496</v>
      </c>
      <c r="V4" s="106" t="s">
        <v>497</v>
      </c>
      <c r="W4" s="104">
        <v>1</v>
      </c>
      <c r="X4" s="104" t="s">
        <v>146</v>
      </c>
      <c r="Y4" s="104" t="s">
        <v>385</v>
      </c>
      <c r="Z4" s="104" t="s">
        <v>320</v>
      </c>
      <c r="AA4" s="104" t="s">
        <v>382</v>
      </c>
      <c r="AB4" s="104">
        <v>5</v>
      </c>
      <c r="AC4" s="106" t="s">
        <v>148</v>
      </c>
      <c r="AD4" s="107" t="s">
        <v>9</v>
      </c>
      <c r="IW4" s="68"/>
    </row>
    <row r="5" spans="1:257" ht="181.8" customHeight="1" x14ac:dyDescent="0.25">
      <c r="A5" s="67">
        <f t="shared" ref="A5:A68" si="0">A4+1</f>
        <v>2</v>
      </c>
      <c r="B5" s="31" t="str">
        <f>VLOOKUP(R5,Háttér!B$9:G$20,6,0)</f>
        <v>Alap</v>
      </c>
      <c r="C5" s="38" t="str">
        <f>VLOOKUP(VALUE(W5),Háttér!B$23:C$48,2)</f>
        <v>Egészségügy</v>
      </c>
      <c r="D5" s="32" t="str">
        <f>IF(X5="","",INDEX(Háttér!K$23:K$65,MATCH(X5,Háttér!J$23:J$65,0)))</f>
        <v xml:space="preserve"> Egészségügy</v>
      </c>
      <c r="E5" s="65" t="str">
        <f>VLOOKUP(S5,Háttér!B$67:C$127,2)</f>
        <v>Ápolás, gondozás</v>
      </c>
      <c r="F5" s="33" t="str">
        <f t="shared" ref="F5:F68" si="1">U5</f>
        <v>Ápoló</v>
      </c>
      <c r="G5" s="108" t="str">
        <f t="shared" ref="G5:G68" si="2">V5</f>
        <v>Felnőtt intenzív szakápoló 
Gyermek intenzív szakápoló 
Nefrológiai szakápoló 
Onkológiai szakápoló 
Pszichiátriai szakápoló és gyógyfoglalkoztatás 
Sürgősségi szakápoló 
Légzőszervi szakápoló 
Hospice szakápoló
Geriátriai és krónikus beteg szakápoló
Foglalkozás-egészségügyi szakápoló
Epidemiológiai szakápoló Diabetológiai szakápoló és edukátor 
Alapellátási közösségi szakápoló</v>
      </c>
      <c r="H5" s="69"/>
      <c r="I5" s="34" t="str">
        <f>VLOOKUP(R5,Háttér!B$9:F$20,4)</f>
        <v>érettségi</v>
      </c>
      <c r="J5" s="34" t="str">
        <f>VLOOKUP(R5,Háttér!B$9:F$20,5)</f>
        <v>emelt</v>
      </c>
      <c r="K5" s="35" t="str">
        <f>Y5</f>
        <v xml:space="preserve"> 6 év
3 év
</v>
      </c>
      <c r="L5" s="35" t="str">
        <f>Z5</f>
        <v xml:space="preserve"> -</v>
      </c>
      <c r="M5" s="39" t="str">
        <f>AA5</f>
        <v xml:space="preserve"> N, E</v>
      </c>
      <c r="N5" s="52" t="str">
        <f t="shared" ref="N5:N68" si="3">CONCATENATE(R5," ",S5," ",T5)</f>
        <v>54 723 04</v>
      </c>
      <c r="O5" s="36" t="str">
        <f>AD5</f>
        <v>EMMI</v>
      </c>
      <c r="P5" s="62"/>
      <c r="Q5" s="55">
        <v>4</v>
      </c>
      <c r="R5" s="104">
        <v>54</v>
      </c>
      <c r="S5" s="104">
        <v>723</v>
      </c>
      <c r="T5" s="105" t="s">
        <v>175</v>
      </c>
      <c r="U5" s="106" t="s">
        <v>165</v>
      </c>
      <c r="V5" s="106" t="s">
        <v>386</v>
      </c>
      <c r="W5" s="104">
        <v>1</v>
      </c>
      <c r="X5" s="104" t="s">
        <v>146</v>
      </c>
      <c r="Y5" s="104" t="s">
        <v>387</v>
      </c>
      <c r="Z5" s="104" t="s">
        <v>320</v>
      </c>
      <c r="AA5" s="104" t="s">
        <v>382</v>
      </c>
      <c r="AB5" s="104">
        <v>5</v>
      </c>
      <c r="AC5" s="106" t="s">
        <v>148</v>
      </c>
      <c r="AD5" s="107" t="s">
        <v>9</v>
      </c>
      <c r="IW5" s="68"/>
    </row>
    <row r="6" spans="1:257" ht="122.4" customHeight="1" x14ac:dyDescent="0.25">
      <c r="A6" s="67">
        <f t="shared" si="0"/>
        <v>3</v>
      </c>
      <c r="B6" s="31" t="str">
        <f>VLOOKUP(R6,Háttér!B$9:G$20,6,0)</f>
        <v>Alap</v>
      </c>
      <c r="C6" s="38" t="str">
        <f>VLOOKUP(VALUE(W6),Háttér!B$23:C$48,2)</f>
        <v>Egészségügy</v>
      </c>
      <c r="D6" s="32" t="str">
        <f>IF(X6="","",INDEX(Háttér!K$23:K$65,MATCH(X6,Háttér!J$23:J$65,0)))</f>
        <v xml:space="preserve"> Egészségügy</v>
      </c>
      <c r="E6" s="65" t="str">
        <f>VLOOKUP(S6,Háttér!B$67:C$127,2)</f>
        <v>Ápolás, gondozás</v>
      </c>
      <c r="F6" s="33" t="str">
        <f t="shared" si="1"/>
        <v>Egészségügyi asszisztens</v>
      </c>
      <c r="G6" s="108" t="str">
        <f t="shared" si="2"/>
        <v>Audiológiai asszisztens és hallásakusztikus 
Perioperatív asszisztens 
Endoszkópos asszisztens Gyógyszertári asszisztens Kardiológiai és angiológiai asszisztens
Radiográfia asszisztens
Fogászati asszisztens
Klinikai neurofiziológiai asszisztens</v>
      </c>
      <c r="H6" s="69"/>
      <c r="I6" s="34" t="str">
        <f>VLOOKUP(R6,Háttér!B$9:F$20,4)</f>
        <v>érettségi</v>
      </c>
      <c r="J6" s="34" t="str">
        <f>VLOOKUP(R6,Háttér!B$9:F$20,5)</f>
        <v>emelt</v>
      </c>
      <c r="K6" s="35" t="str">
        <f>Y6</f>
        <v xml:space="preserve"> 5 év
2 év</v>
      </c>
      <c r="L6" s="35" t="str">
        <f>Z6</f>
        <v xml:space="preserve"> -</v>
      </c>
      <c r="M6" s="39" t="str">
        <f>AA6</f>
        <v xml:space="preserve"> N, E</v>
      </c>
      <c r="N6" s="52" t="str">
        <f t="shared" si="3"/>
        <v>54 723 05</v>
      </c>
      <c r="O6" s="36" t="str">
        <f>AD6</f>
        <v>EMMI</v>
      </c>
      <c r="P6" s="62"/>
      <c r="Q6" s="55">
        <v>21</v>
      </c>
      <c r="R6" s="104">
        <v>54</v>
      </c>
      <c r="S6" s="104">
        <v>723</v>
      </c>
      <c r="T6" s="105" t="s">
        <v>193</v>
      </c>
      <c r="U6" s="106" t="s">
        <v>403</v>
      </c>
      <c r="V6" s="106" t="s">
        <v>404</v>
      </c>
      <c r="W6" s="104">
        <v>1</v>
      </c>
      <c r="X6" s="104" t="s">
        <v>146</v>
      </c>
      <c r="Y6" s="104" t="s">
        <v>389</v>
      </c>
      <c r="Z6" s="104" t="s">
        <v>320</v>
      </c>
      <c r="AA6" s="104" t="s">
        <v>382</v>
      </c>
      <c r="AB6" s="104">
        <v>5</v>
      </c>
      <c r="AC6" s="106" t="s">
        <v>148</v>
      </c>
      <c r="AD6" s="107" t="s">
        <v>9</v>
      </c>
      <c r="IW6" s="68"/>
    </row>
    <row r="7" spans="1:257" ht="50.1" customHeight="1" x14ac:dyDescent="0.25">
      <c r="A7" s="67">
        <f t="shared" si="0"/>
        <v>4</v>
      </c>
      <c r="B7" s="31" t="str">
        <f>VLOOKUP(R7,Háttér!B$9:G$20,6,0)</f>
        <v>Alap</v>
      </c>
      <c r="C7" s="38" t="str">
        <f>VLOOKUP(VALUE(W7),Háttér!B$23:C$48,2)</f>
        <v>Egészségügy</v>
      </c>
      <c r="D7" s="32" t="str">
        <f>IF(X7="","",INDEX(Háttér!K$23:K$65,MATCH(X7,Háttér!J$23:J$65,0)))</f>
        <v xml:space="preserve"> Egészségügy</v>
      </c>
      <c r="E7" s="65" t="str">
        <f>VLOOKUP(S7,Háttér!B$67:C$127,2)</f>
        <v>Ápolás, gondozás</v>
      </c>
      <c r="F7" s="33" t="str">
        <f t="shared" si="1"/>
        <v>Gyakorló ápoló</v>
      </c>
      <c r="G7" s="108" t="str">
        <f t="shared" si="2"/>
        <v>Felnőtt beteg ápoló 
Csecsemő és gyermek ápoló Mentőápoló</v>
      </c>
      <c r="H7" s="69"/>
      <c r="I7" s="34" t="str">
        <f>VLOOKUP(R7,Háttér!B$9:F$20,4)</f>
        <v>érettségi</v>
      </c>
      <c r="J7" s="34" t="str">
        <f>VLOOKUP(R7,Háttér!B$9:F$20,5)</f>
        <v>emelt</v>
      </c>
      <c r="K7" s="35" t="str">
        <f>Y7</f>
        <v xml:space="preserve"> 5 év
2 év</v>
      </c>
      <c r="L7" s="35" t="str">
        <f>Z7</f>
        <v xml:space="preserve"> -</v>
      </c>
      <c r="M7" s="39" t="str">
        <f>AA7</f>
        <v xml:space="preserve"> N, E</v>
      </c>
      <c r="N7" s="52" t="str">
        <f t="shared" si="3"/>
        <v>54 723 02</v>
      </c>
      <c r="O7" s="36" t="str">
        <f>AD7</f>
        <v>EMMI</v>
      </c>
      <c r="P7" s="62"/>
      <c r="Q7" s="55">
        <v>60</v>
      </c>
      <c r="R7" s="104">
        <v>54</v>
      </c>
      <c r="S7" s="104">
        <v>723</v>
      </c>
      <c r="T7" s="105" t="s">
        <v>151</v>
      </c>
      <c r="U7" s="106" t="s">
        <v>216</v>
      </c>
      <c r="V7" s="106" t="s">
        <v>430</v>
      </c>
      <c r="W7" s="104">
        <v>1</v>
      </c>
      <c r="X7" s="104" t="s">
        <v>146</v>
      </c>
      <c r="Y7" s="104" t="s">
        <v>389</v>
      </c>
      <c r="Z7" s="104" t="s">
        <v>320</v>
      </c>
      <c r="AA7" s="104" t="s">
        <v>382</v>
      </c>
      <c r="AB7" s="104">
        <v>5</v>
      </c>
      <c r="AC7" s="106" t="s">
        <v>148</v>
      </c>
      <c r="AD7" s="107" t="s">
        <v>9</v>
      </c>
      <c r="IW7" s="68"/>
    </row>
    <row r="8" spans="1:257" ht="50.1" customHeight="1" x14ac:dyDescent="0.25">
      <c r="A8" s="67">
        <f t="shared" si="0"/>
        <v>5</v>
      </c>
      <c r="B8" s="31" t="str">
        <f>VLOOKUP(R8,Háttér!B$9:G$20,6,0)</f>
        <v>Alap</v>
      </c>
      <c r="C8" s="38" t="str">
        <f>VLOOKUP(VALUE(W8),Háttér!B$23:C$48,2)</f>
        <v>Egészségügy</v>
      </c>
      <c r="D8" s="32" t="str">
        <f>IF(X8="","",INDEX(Háttér!K$23:K$65,MATCH(X8,Háttér!J$23:J$65,0)))</f>
        <v xml:space="preserve"> Egészségügy</v>
      </c>
      <c r="E8" s="65" t="str">
        <f>VLOOKUP(S8,Háttér!B$67:C$127,2)</f>
        <v>Orvosi diagnosztikai és kezelési technológiák</v>
      </c>
      <c r="F8" s="33" t="str">
        <f t="shared" si="1"/>
        <v>Egészségügyi laboráns</v>
      </c>
      <c r="G8" s="108" t="str">
        <f t="shared" si="2"/>
        <v>Klinikai laboratóriumi asszisztens
Szövettani asszisztens</v>
      </c>
      <c r="H8" s="69"/>
      <c r="I8" s="34" t="str">
        <f>VLOOKUP(R8,Háttér!B$9:F$20,4)</f>
        <v>érettségi</v>
      </c>
      <c r="J8" s="34" t="str">
        <f>VLOOKUP(R8,Háttér!B$9:F$20,5)</f>
        <v>emelt</v>
      </c>
      <c r="K8" s="35" t="str">
        <f>Y8</f>
        <v xml:space="preserve"> 5 év
2 év</v>
      </c>
      <c r="L8" s="35" t="str">
        <f>Z8</f>
        <v xml:space="preserve"> -</v>
      </c>
      <c r="M8" s="39" t="str">
        <f>AA8</f>
        <v xml:space="preserve"> N, E</v>
      </c>
      <c r="N8" s="52" t="str">
        <f t="shared" si="3"/>
        <v>54 725 10</v>
      </c>
      <c r="O8" s="36" t="str">
        <f>AD8</f>
        <v>EMMI</v>
      </c>
      <c r="P8" s="62"/>
      <c r="Q8" s="55">
        <v>22</v>
      </c>
      <c r="R8" s="104">
        <v>54</v>
      </c>
      <c r="S8" s="104">
        <v>725</v>
      </c>
      <c r="T8" s="105">
        <v>10</v>
      </c>
      <c r="U8" s="106" t="s">
        <v>405</v>
      </c>
      <c r="V8" s="106" t="s">
        <v>406</v>
      </c>
      <c r="W8" s="104">
        <v>1</v>
      </c>
      <c r="X8" s="104" t="s">
        <v>146</v>
      </c>
      <c r="Y8" s="104" t="s">
        <v>389</v>
      </c>
      <c r="Z8" s="104" t="s">
        <v>320</v>
      </c>
      <c r="AA8" s="104" t="s">
        <v>382</v>
      </c>
      <c r="AB8" s="104">
        <v>5</v>
      </c>
      <c r="AC8" s="106" t="s">
        <v>148</v>
      </c>
      <c r="AD8" s="107" t="s">
        <v>9</v>
      </c>
      <c r="IW8" s="68"/>
    </row>
    <row r="9" spans="1:257" ht="60.6" customHeight="1" x14ac:dyDescent="0.25">
      <c r="A9" s="67">
        <f t="shared" si="0"/>
        <v>6</v>
      </c>
      <c r="B9" s="31" t="str">
        <f>VLOOKUP(R9,Háttér!B$9:G$20,6,0)</f>
        <v>Alap</v>
      </c>
      <c r="C9" s="38" t="str">
        <f>VLOOKUP(VALUE(W9),Háttér!B$23:C$48,2)</f>
        <v>Egészségügy</v>
      </c>
      <c r="D9" s="32" t="str">
        <f>IF(X9="","",INDEX(Háttér!K$23:K$65,MATCH(X9,Háttér!J$23:J$65,0)))</f>
        <v xml:space="preserve"> Egészségügy</v>
      </c>
      <c r="E9" s="65" t="str">
        <f>VLOOKUP(S9,Háttér!B$67:C$127,2)</f>
        <v>Orvosi diagnosztikai és kezelési technológiák</v>
      </c>
      <c r="F9" s="33" t="str">
        <f t="shared" si="1"/>
        <v>Klinikai laboratóriumi szakasszisztens</v>
      </c>
      <c r="G9" s="108" t="str">
        <f t="shared" si="2"/>
        <v>Mikrobiológiai szakasszisztens 
Kémiai laboratóriumi szakasszisztens
Hematológiai és transzfuziológiai szakasszisztens</v>
      </c>
      <c r="H9" s="69"/>
      <c r="I9" s="34" t="str">
        <f>VLOOKUP(R9,Háttér!B$9:F$20,4)</f>
        <v>érettségi</v>
      </c>
      <c r="J9" s="34" t="str">
        <f>VLOOKUP(R9,Háttér!B$9:F$20,5)</f>
        <v>emelt</v>
      </c>
      <c r="K9" s="35" t="str">
        <f>Y9</f>
        <v xml:space="preserve"> 6 év
3 év</v>
      </c>
      <c r="L9" s="35" t="str">
        <f>Z9</f>
        <v xml:space="preserve"> -</v>
      </c>
      <c r="M9" s="39" t="str">
        <f>AA9</f>
        <v xml:space="preserve"> N, E</v>
      </c>
      <c r="N9" s="52" t="str">
        <f t="shared" si="3"/>
        <v>54 725 11</v>
      </c>
      <c r="O9" s="36" t="str">
        <f>AD9</f>
        <v>EMMI</v>
      </c>
      <c r="P9" s="62"/>
      <c r="Q9" s="55">
        <v>95</v>
      </c>
      <c r="R9" s="104">
        <v>54</v>
      </c>
      <c r="S9" s="104">
        <v>725</v>
      </c>
      <c r="T9" s="105">
        <v>11</v>
      </c>
      <c r="U9" s="106" t="s">
        <v>323</v>
      </c>
      <c r="V9" s="106" t="s">
        <v>459</v>
      </c>
      <c r="W9" s="104">
        <v>1</v>
      </c>
      <c r="X9" s="104" t="s">
        <v>146</v>
      </c>
      <c r="Y9" s="104" t="s">
        <v>385</v>
      </c>
      <c r="Z9" s="104" t="s">
        <v>320</v>
      </c>
      <c r="AA9" s="104" t="s">
        <v>382</v>
      </c>
      <c r="AB9" s="104">
        <v>5</v>
      </c>
      <c r="AC9" s="106" t="s">
        <v>148</v>
      </c>
      <c r="AD9" s="107" t="s">
        <v>9</v>
      </c>
      <c r="IW9" s="68"/>
    </row>
    <row r="10" spans="1:257" ht="50.1" customHeight="1" x14ac:dyDescent="0.25">
      <c r="A10" s="67">
        <f t="shared" si="0"/>
        <v>7</v>
      </c>
      <c r="B10" s="31" t="str">
        <f>VLOOKUP(R10,Háttér!B$9:G$20,6,0)</f>
        <v>Alap</v>
      </c>
      <c r="C10" s="38" t="str">
        <f>VLOOKUP(VALUE(W10),Háttér!B$23:C$48,2)</f>
        <v>Egészségügy</v>
      </c>
      <c r="D10" s="32" t="str">
        <f>IF(X10="","",INDEX(Háttér!K$23:K$65,MATCH(X10,Háttér!J$23:J$65,0)))</f>
        <v xml:space="preserve"> Egészségügy</v>
      </c>
      <c r="E10" s="65" t="str">
        <f>VLOOKUP(S10,Háttér!B$67:C$127,2)</f>
        <v>Orvosi diagnosztikai és kezelési technológiák</v>
      </c>
      <c r="F10" s="33" t="str">
        <f t="shared" si="1"/>
        <v>Radiográfiai szakasszisztens</v>
      </c>
      <c r="G10" s="108" t="str">
        <f t="shared" si="2"/>
        <v>Nukleáris szakasszisztens Sugárterápiás szakasszisztens 
CT/MR szakasszisztens</v>
      </c>
      <c r="H10" s="69"/>
      <c r="I10" s="34" t="str">
        <f>VLOOKUP(R10,Háttér!B$9:F$20,4)</f>
        <v>érettségi</v>
      </c>
      <c r="J10" s="34" t="str">
        <f>VLOOKUP(R10,Háttér!B$9:F$20,5)</f>
        <v>emelt</v>
      </c>
      <c r="K10" s="35" t="str">
        <f>Y10</f>
        <v xml:space="preserve"> 6 év
3 év</v>
      </c>
      <c r="L10" s="35" t="str">
        <f>Z10</f>
        <v xml:space="preserve"> -</v>
      </c>
      <c r="M10" s="39" t="str">
        <f>AA10</f>
        <v xml:space="preserve"> N, E</v>
      </c>
      <c r="N10" s="52" t="str">
        <f t="shared" si="3"/>
        <v>54 725 13</v>
      </c>
      <c r="O10" s="36" t="str">
        <f>AD10</f>
        <v>EMMI</v>
      </c>
      <c r="P10" s="62"/>
      <c r="Q10" s="55">
        <v>135</v>
      </c>
      <c r="R10" s="104">
        <v>54</v>
      </c>
      <c r="S10" s="104">
        <v>725</v>
      </c>
      <c r="T10" s="105" t="s">
        <v>155</v>
      </c>
      <c r="U10" s="106" t="s">
        <v>501</v>
      </c>
      <c r="V10" s="106" t="s">
        <v>502</v>
      </c>
      <c r="W10" s="104">
        <v>1</v>
      </c>
      <c r="X10" s="104" t="s">
        <v>146</v>
      </c>
      <c r="Y10" s="104" t="s">
        <v>385</v>
      </c>
      <c r="Z10" s="104" t="s">
        <v>320</v>
      </c>
      <c r="AA10" s="104" t="s">
        <v>382</v>
      </c>
      <c r="AB10" s="104">
        <v>5</v>
      </c>
      <c r="AC10" s="106" t="s">
        <v>148</v>
      </c>
      <c r="AD10" s="107" t="s">
        <v>9</v>
      </c>
      <c r="IW10" s="68"/>
    </row>
    <row r="11" spans="1:257" ht="50.1" customHeight="1" x14ac:dyDescent="0.25">
      <c r="A11" s="67">
        <f t="shared" si="0"/>
        <v>8</v>
      </c>
      <c r="B11" s="31" t="str">
        <f>VLOOKUP(R11,Háttér!B$9:G$20,6,0)</f>
        <v>Alap</v>
      </c>
      <c r="C11" s="38" t="str">
        <f>VLOOKUP(VALUE(W11),Háttér!B$23:C$48,2)</f>
        <v>Egészségügy</v>
      </c>
      <c r="D11" s="32" t="str">
        <f>IF(X11="","",INDEX(Háttér!K$23:K$65,MATCH(X11,Háttér!J$23:J$65,0)))</f>
        <v xml:space="preserve"> Egészségügy</v>
      </c>
      <c r="E11" s="65" t="str">
        <f>VLOOKUP(S11,Háttér!B$67:C$127,2)</f>
        <v>Orvosi diagnosztikai és kezelési technológiák</v>
      </c>
      <c r="F11" s="33" t="str">
        <f t="shared" si="1"/>
        <v>Szövettani szakasszisztens</v>
      </c>
      <c r="G11" s="108" t="str">
        <f t="shared" si="2"/>
        <v>Citológiai szakasszisztens Immunhisztokémiai, hisztokémiai és molekuláris biológiai szakasszisztens</v>
      </c>
      <c r="H11" s="69"/>
      <c r="I11" s="34" t="str">
        <f>VLOOKUP(R11,Háttér!B$9:F$20,4)</f>
        <v>érettségi</v>
      </c>
      <c r="J11" s="34" t="str">
        <f>VLOOKUP(R11,Háttér!B$9:F$20,5)</f>
        <v>emelt</v>
      </c>
      <c r="K11" s="35" t="str">
        <f>Y11</f>
        <v xml:space="preserve"> 6 év
3 év</v>
      </c>
      <c r="L11" s="35" t="str">
        <f>Z11</f>
        <v xml:space="preserve"> -</v>
      </c>
      <c r="M11" s="39" t="str">
        <f>AA11</f>
        <v xml:space="preserve"> N, E</v>
      </c>
      <c r="N11" s="52" t="str">
        <f t="shared" si="3"/>
        <v>54 725 14</v>
      </c>
      <c r="O11" s="36" t="str">
        <f>AD11</f>
        <v>EMMI</v>
      </c>
      <c r="P11" s="62"/>
      <c r="Q11" s="55">
        <v>154</v>
      </c>
      <c r="R11" s="104">
        <v>54</v>
      </c>
      <c r="S11" s="104">
        <v>725</v>
      </c>
      <c r="T11" s="105">
        <v>14</v>
      </c>
      <c r="U11" s="106" t="s">
        <v>327</v>
      </c>
      <c r="V11" s="106" t="s">
        <v>520</v>
      </c>
      <c r="W11" s="104">
        <v>1</v>
      </c>
      <c r="X11" s="104" t="s">
        <v>146</v>
      </c>
      <c r="Y11" s="104" t="s">
        <v>385</v>
      </c>
      <c r="Z11" s="104" t="s">
        <v>320</v>
      </c>
      <c r="AA11" s="104" t="s">
        <v>382</v>
      </c>
      <c r="AB11" s="104">
        <v>5</v>
      </c>
      <c r="AC11" s="106" t="s">
        <v>148</v>
      </c>
      <c r="AD11" s="107" t="s">
        <v>9</v>
      </c>
      <c r="IW11" s="68"/>
    </row>
    <row r="12" spans="1:257" ht="50.1" customHeight="1" x14ac:dyDescent="0.25">
      <c r="A12" s="67">
        <f t="shared" si="0"/>
        <v>9</v>
      </c>
      <c r="B12" s="31" t="str">
        <f>VLOOKUP(R12,Háttér!B$9:G$20,6,0)</f>
        <v>Alap</v>
      </c>
      <c r="C12" s="38" t="str">
        <f>VLOOKUP(VALUE(W12),Háttér!B$23:C$48,2)</f>
        <v>Egészségügy</v>
      </c>
      <c r="D12" s="32" t="str">
        <f>IF(X12="","",INDEX(Háttér!K$23:K$65,MATCH(X12,Háttér!J$23:J$65,0)))</f>
        <v xml:space="preserve"> Egészségügy</v>
      </c>
      <c r="E12" s="65" t="str">
        <f>VLOOKUP(S12,Háttér!B$67:C$127,2)</f>
        <v>Szociális munka és tanácsadás</v>
      </c>
      <c r="F12" s="33" t="str">
        <f t="shared" si="1"/>
        <v>Rehabilitációs terapeuta</v>
      </c>
      <c r="G12" s="108" t="str">
        <f t="shared" si="2"/>
        <v>Gyógymasszőr 
Ergoterapeuta 
Fizioterápiás asszisztens</v>
      </c>
      <c r="H12" s="69"/>
      <c r="I12" s="34" t="str">
        <f>VLOOKUP(R12,Háttér!B$9:F$20,4)</f>
        <v>érettségi</v>
      </c>
      <c r="J12" s="34" t="str">
        <f>VLOOKUP(R12,Háttér!B$9:F$20,5)</f>
        <v>emelt</v>
      </c>
      <c r="K12" s="35" t="str">
        <f>Y12</f>
        <v xml:space="preserve"> 5 év
2 év</v>
      </c>
      <c r="L12" s="35" t="str">
        <f>Z12</f>
        <v xml:space="preserve"> -</v>
      </c>
      <c r="M12" s="39" t="str">
        <f>AA12</f>
        <v xml:space="preserve"> N, E</v>
      </c>
      <c r="N12" s="52" t="str">
        <f t="shared" si="3"/>
        <v>54 762 04</v>
      </c>
      <c r="O12" s="36" t="str">
        <f>AD12</f>
        <v>EMMI</v>
      </c>
      <c r="P12" s="62"/>
      <c r="Q12" s="55">
        <v>136</v>
      </c>
      <c r="R12" s="104">
        <v>54</v>
      </c>
      <c r="S12" s="104">
        <v>762</v>
      </c>
      <c r="T12" s="105" t="s">
        <v>175</v>
      </c>
      <c r="U12" s="106" t="s">
        <v>503</v>
      </c>
      <c r="V12" s="106" t="s">
        <v>504</v>
      </c>
      <c r="W12" s="104">
        <v>1</v>
      </c>
      <c r="X12" s="104" t="s">
        <v>146</v>
      </c>
      <c r="Y12" s="104" t="s">
        <v>389</v>
      </c>
      <c r="Z12" s="104" t="s">
        <v>320</v>
      </c>
      <c r="AA12" s="104" t="s">
        <v>382</v>
      </c>
      <c r="AB12" s="104">
        <v>5</v>
      </c>
      <c r="AC12" s="106" t="s">
        <v>148</v>
      </c>
      <c r="AD12" s="107" t="s">
        <v>9</v>
      </c>
      <c r="IW12" s="68"/>
    </row>
    <row r="13" spans="1:257" ht="50.1" customHeight="1" x14ac:dyDescent="0.25">
      <c r="A13" s="67">
        <f t="shared" si="0"/>
        <v>10</v>
      </c>
      <c r="B13" s="31" t="str">
        <f>VLOOKUP(R13,Háttér!B$9:G$20,6,0)</f>
        <v>Alap</v>
      </c>
      <c r="C13" s="38" t="str">
        <f>VLOOKUP(VALUE(W13),Háttér!B$23:C$48,2)</f>
        <v>Egészségügy</v>
      </c>
      <c r="D13" s="32" t="str">
        <f>IF(X13="","",INDEX(Háttér!K$23:K$65,MATCH(X13,Háttér!J$23:J$65,0)))</f>
        <v xml:space="preserve"> Egészségügyi technika</v>
      </c>
      <c r="E13" s="65" t="str">
        <f>VLOOKUP(S13,Háttér!B$67:C$127,2)</f>
        <v>Fogászati laboratóriumi technológia</v>
      </c>
      <c r="F13" s="33" t="str">
        <f t="shared" si="1"/>
        <v>Fogtechnikus</v>
      </c>
      <c r="G13" s="108" t="str">
        <f t="shared" si="2"/>
        <v xml:space="preserve"> </v>
      </c>
      <c r="H13" s="69"/>
      <c r="I13" s="34" t="str">
        <f>VLOOKUP(R13,Háttér!B$9:F$20,4)</f>
        <v>érettségi</v>
      </c>
      <c r="J13" s="34" t="str">
        <f>VLOOKUP(R13,Háttér!B$9:F$20,5)</f>
        <v>emelt</v>
      </c>
      <c r="K13" s="35" t="str">
        <f>Y13</f>
        <v xml:space="preserve"> -
3 év</v>
      </c>
      <c r="L13" s="35" t="str">
        <f>Z13</f>
        <v xml:space="preserve"> -</v>
      </c>
      <c r="M13" s="39" t="str">
        <f>AA13</f>
        <v xml:space="preserve"> N, E</v>
      </c>
      <c r="N13" s="52" t="str">
        <f t="shared" si="3"/>
        <v>54 724 02</v>
      </c>
      <c r="O13" s="36" t="str">
        <f>AD13</f>
        <v>ITM</v>
      </c>
      <c r="P13" s="62"/>
      <c r="Q13" s="55">
        <v>49</v>
      </c>
      <c r="R13" s="104">
        <v>54</v>
      </c>
      <c r="S13" s="104">
        <v>724</v>
      </c>
      <c r="T13" s="105" t="s">
        <v>151</v>
      </c>
      <c r="U13" s="106" t="s">
        <v>205</v>
      </c>
      <c r="V13" s="106" t="s">
        <v>123</v>
      </c>
      <c r="W13" s="104">
        <v>1</v>
      </c>
      <c r="X13" s="104" t="s">
        <v>206</v>
      </c>
      <c r="Y13" s="104" t="s">
        <v>420</v>
      </c>
      <c r="Z13" s="104" t="s">
        <v>320</v>
      </c>
      <c r="AA13" s="104" t="s">
        <v>382</v>
      </c>
      <c r="AB13" s="104">
        <v>5</v>
      </c>
      <c r="AC13" s="106" t="s">
        <v>142</v>
      </c>
      <c r="AD13" s="104" t="s">
        <v>383</v>
      </c>
      <c r="IW13" s="68"/>
    </row>
    <row r="14" spans="1:257" ht="50.1" customHeight="1" x14ac:dyDescent="0.25">
      <c r="A14" s="67">
        <f t="shared" si="0"/>
        <v>11</v>
      </c>
      <c r="B14" s="31" t="str">
        <f>VLOOKUP(R14,Háttér!B$9:G$20,6,0)</f>
        <v>Alap</v>
      </c>
      <c r="C14" s="38" t="str">
        <f>VLOOKUP(VALUE(W14),Háttér!B$23:C$48,2)</f>
        <v>Egészségügy</v>
      </c>
      <c r="D14" s="32" t="str">
        <f>IF(X14="","",INDEX(Háttér!K$23:K$65,MATCH(X14,Háttér!J$23:J$65,0)))</f>
        <v xml:space="preserve"> Egészségügyi technika</v>
      </c>
      <c r="E14" s="65" t="str">
        <f>VLOOKUP(S14,Háttér!B$67:C$127,2)</f>
        <v>Terápia és rehabilitáció</v>
      </c>
      <c r="F14" s="33" t="str">
        <f t="shared" si="1"/>
        <v>Ortopédiai műszerész</v>
      </c>
      <c r="G14" s="108" t="str">
        <f t="shared" si="2"/>
        <v xml:space="preserve"> </v>
      </c>
      <c r="H14" s="69"/>
      <c r="I14" s="34" t="str">
        <f>VLOOKUP(R14,Háttér!B$9:F$20,4)</f>
        <v>érettségi</v>
      </c>
      <c r="J14" s="34" t="str">
        <f>VLOOKUP(R14,Háttér!B$9:F$20,5)</f>
        <v>emelt</v>
      </c>
      <c r="K14" s="35" t="str">
        <f>Y14</f>
        <v xml:space="preserve"> 5 év
2 év</v>
      </c>
      <c r="L14" s="35" t="str">
        <f>Z14</f>
        <v xml:space="preserve"> -</v>
      </c>
      <c r="M14" s="39" t="str">
        <f>AA14</f>
        <v xml:space="preserve"> N, E</v>
      </c>
      <c r="N14" s="52" t="str">
        <f t="shared" si="3"/>
        <v>54 726 02</v>
      </c>
      <c r="O14" s="36" t="str">
        <f>AD14</f>
        <v>EMMI</v>
      </c>
      <c r="P14" s="62"/>
      <c r="Q14" s="55">
        <v>124</v>
      </c>
      <c r="R14" s="104">
        <v>54</v>
      </c>
      <c r="S14" s="104">
        <v>726</v>
      </c>
      <c r="T14" s="105" t="s">
        <v>151</v>
      </c>
      <c r="U14" s="106" t="s">
        <v>249</v>
      </c>
      <c r="V14" s="106" t="s">
        <v>123</v>
      </c>
      <c r="W14" s="104">
        <v>1</v>
      </c>
      <c r="X14" s="104" t="s">
        <v>206</v>
      </c>
      <c r="Y14" s="104" t="s">
        <v>389</v>
      </c>
      <c r="Z14" s="104" t="s">
        <v>320</v>
      </c>
      <c r="AA14" s="104" t="s">
        <v>382</v>
      </c>
      <c r="AB14" s="104">
        <v>5</v>
      </c>
      <c r="AC14" s="106" t="s">
        <v>148</v>
      </c>
      <c r="AD14" s="107" t="s">
        <v>9</v>
      </c>
      <c r="IW14" s="68"/>
    </row>
    <row r="15" spans="1:257" ht="50.1" customHeight="1" x14ac:dyDescent="0.25">
      <c r="A15" s="67">
        <f t="shared" si="0"/>
        <v>12</v>
      </c>
      <c r="B15" s="31" t="str">
        <f>VLOOKUP(R15,Háttér!B$9:G$20,6,0)</f>
        <v>Alap</v>
      </c>
      <c r="C15" s="38" t="str">
        <f>VLOOKUP(VALUE(W15),Háttér!B$23:C$48,2)</f>
        <v>Szociális szolgáltatások</v>
      </c>
      <c r="D15" s="32" t="str">
        <f>IF(X15="","",INDEX(Háttér!K$23:K$65,MATCH(X15,Háttér!J$23:J$65,0)))</f>
        <v xml:space="preserve"> Szociális</v>
      </c>
      <c r="E15" s="65" t="str">
        <f>VLOOKUP(S15,Háttér!B$67:C$127,2)</f>
        <v>Gyermek- és ifjúságvédelem</v>
      </c>
      <c r="F15" s="33" t="str">
        <f t="shared" si="1"/>
        <v>Gyermek- és ifjúsági felügyelő</v>
      </c>
      <c r="G15" s="108" t="str">
        <f t="shared" si="2"/>
        <v xml:space="preserve"> </v>
      </c>
      <c r="H15" s="69"/>
      <c r="I15" s="34" t="str">
        <f>VLOOKUP(R15,Háttér!B$9:F$20,4)</f>
        <v>8. évf.</v>
      </c>
      <c r="J15" s="34" t="str">
        <f>VLOOKUP(R15,Háttér!B$9:F$20,5)</f>
        <v xml:space="preserve">középfok </v>
      </c>
      <c r="K15" s="35" t="str">
        <f>Y15</f>
        <v xml:space="preserve"> 3 év
2 év</v>
      </c>
      <c r="L15" s="35" t="str">
        <f>Z15</f>
        <v xml:space="preserve"> -</v>
      </c>
      <c r="M15" s="39" t="str">
        <f>AA15</f>
        <v xml:space="preserve"> N, E</v>
      </c>
      <c r="N15" s="52" t="str">
        <f t="shared" si="3"/>
        <v>34 761 01</v>
      </c>
      <c r="O15" s="36" t="str">
        <f>AD15</f>
        <v>EMMI</v>
      </c>
      <c r="P15" s="62"/>
      <c r="Q15" s="55">
        <v>62</v>
      </c>
      <c r="R15" s="104">
        <v>34</v>
      </c>
      <c r="S15" s="104">
        <v>761</v>
      </c>
      <c r="T15" s="105" t="s">
        <v>139</v>
      </c>
      <c r="U15" s="106" t="s">
        <v>1</v>
      </c>
      <c r="V15" s="106" t="s">
        <v>123</v>
      </c>
      <c r="W15" s="104">
        <v>2</v>
      </c>
      <c r="X15" s="104" t="s">
        <v>203</v>
      </c>
      <c r="Y15" s="104" t="s">
        <v>381</v>
      </c>
      <c r="Z15" s="104" t="s">
        <v>320</v>
      </c>
      <c r="AA15" s="104" t="s">
        <v>382</v>
      </c>
      <c r="AB15" s="104">
        <v>4</v>
      </c>
      <c r="AC15" s="106" t="s">
        <v>431</v>
      </c>
      <c r="AD15" s="104" t="s">
        <v>9</v>
      </c>
      <c r="IW15" s="68"/>
    </row>
    <row r="16" spans="1:257" ht="50.1" customHeight="1" x14ac:dyDescent="0.25">
      <c r="A16" s="67">
        <f t="shared" si="0"/>
        <v>13</v>
      </c>
      <c r="B16" s="31" t="str">
        <f>VLOOKUP(R16,Háttér!B$9:G$20,6,0)</f>
        <v>Alap</v>
      </c>
      <c r="C16" s="38" t="str">
        <f>VLOOKUP(VALUE(W16),Háttér!B$23:C$48,2)</f>
        <v>Szociális szolgáltatások</v>
      </c>
      <c r="D16" s="32" t="str">
        <f>IF(X16="","",INDEX(Háttér!K$23:K$65,MATCH(X16,Háttér!J$23:J$65,0)))</f>
        <v xml:space="preserve"> Szociális</v>
      </c>
      <c r="E16" s="65" t="str">
        <f>VLOOKUP(S16,Háttér!B$67:C$127,2)</f>
        <v>Gyermek- és ifjúságvédelem</v>
      </c>
      <c r="F16" s="33" t="str">
        <f t="shared" si="1"/>
        <v>Kisgyermekgondozó, -nevelő</v>
      </c>
      <c r="G16" s="108" t="str">
        <f t="shared" si="2"/>
        <v xml:space="preserve"> </v>
      </c>
      <c r="H16" s="69"/>
      <c r="I16" s="34" t="str">
        <f>VLOOKUP(R16,Háttér!B$9:F$20,4)</f>
        <v>érettségi</v>
      </c>
      <c r="J16" s="34" t="str">
        <f>VLOOKUP(R16,Háttér!B$9:F$20,5)</f>
        <v>emelt</v>
      </c>
      <c r="K16" s="35" t="str">
        <f>Y16</f>
        <v xml:space="preserve"> 5 év
2 év</v>
      </c>
      <c r="L16" s="35" t="str">
        <f>Z16</f>
        <v xml:space="preserve"> -</v>
      </c>
      <c r="M16" s="39" t="str">
        <f>AA16</f>
        <v xml:space="preserve"> N, E</v>
      </c>
      <c r="N16" s="52" t="str">
        <f t="shared" si="3"/>
        <v>54 761 02</v>
      </c>
      <c r="O16" s="36" t="str">
        <f>AD16</f>
        <v>EMMI</v>
      </c>
      <c r="P16" s="62"/>
      <c r="Q16" s="55">
        <v>92</v>
      </c>
      <c r="R16" s="104">
        <v>54</v>
      </c>
      <c r="S16" s="104">
        <v>761</v>
      </c>
      <c r="T16" s="105" t="s">
        <v>151</v>
      </c>
      <c r="U16" s="106" t="s">
        <v>6</v>
      </c>
      <c r="V16" s="106" t="s">
        <v>123</v>
      </c>
      <c r="W16" s="104">
        <v>2</v>
      </c>
      <c r="X16" s="104" t="s">
        <v>203</v>
      </c>
      <c r="Y16" s="104" t="s">
        <v>389</v>
      </c>
      <c r="Z16" s="104" t="s">
        <v>320</v>
      </c>
      <c r="AA16" s="104" t="s">
        <v>382</v>
      </c>
      <c r="AB16" s="104">
        <v>5</v>
      </c>
      <c r="AC16" s="106" t="s">
        <v>457</v>
      </c>
      <c r="AD16" s="104" t="s">
        <v>9</v>
      </c>
      <c r="IW16" s="68"/>
    </row>
    <row r="17" spans="1:257" ht="50.1" customHeight="1" x14ac:dyDescent="0.25">
      <c r="A17" s="67">
        <f t="shared" si="0"/>
        <v>14</v>
      </c>
      <c r="B17" s="31" t="str">
        <f>VLOOKUP(R17,Háttér!B$9:G$20,6,0)</f>
        <v>Alap</v>
      </c>
      <c r="C17" s="38" t="str">
        <f>VLOOKUP(VALUE(W17),Háttér!B$23:C$48,2)</f>
        <v>Szociális szolgáltatások</v>
      </c>
      <c r="D17" s="32" t="str">
        <f>IF(X17="","",INDEX(Háttér!K$23:K$65,MATCH(X17,Háttér!J$23:J$65,0)))</f>
        <v xml:space="preserve"> Szociális</v>
      </c>
      <c r="E17" s="65" t="str">
        <f>VLOOKUP(S17,Háttér!B$67:C$127,2)</f>
        <v>Szociális munka és tanácsadás</v>
      </c>
      <c r="F17" s="33" t="str">
        <f t="shared" si="1"/>
        <v>Szociális ápoló és gondozó</v>
      </c>
      <c r="G17" s="108" t="str">
        <f t="shared" si="2"/>
        <v xml:space="preserve"> </v>
      </c>
      <c r="H17" s="69"/>
      <c r="I17" s="34" t="str">
        <f>VLOOKUP(R17,Háttér!B$9:F$20,4)</f>
        <v>8. évf.</v>
      </c>
      <c r="J17" s="34" t="str">
        <f>VLOOKUP(R17,Háttér!B$9:F$20,5)</f>
        <v xml:space="preserve">középfok </v>
      </c>
      <c r="K17" s="35" t="str">
        <f>Y17</f>
        <v xml:space="preserve"> 3 év
2 év</v>
      </c>
      <c r="L17" s="35" t="str">
        <f>Z17</f>
        <v xml:space="preserve"> -</v>
      </c>
      <c r="M17" s="39" t="str">
        <f>AA17</f>
        <v xml:space="preserve"> N, E</v>
      </c>
      <c r="N17" s="52" t="str">
        <f t="shared" si="3"/>
        <v>34 762 01</v>
      </c>
      <c r="O17" s="36" t="str">
        <f>AD17</f>
        <v>EMMI</v>
      </c>
      <c r="P17" s="62"/>
      <c r="Q17" s="55">
        <v>148</v>
      </c>
      <c r="R17" s="104">
        <v>34</v>
      </c>
      <c r="S17" s="104">
        <v>762</v>
      </c>
      <c r="T17" s="105" t="s">
        <v>139</v>
      </c>
      <c r="U17" s="106" t="s">
        <v>515</v>
      </c>
      <c r="V17" s="106" t="s">
        <v>123</v>
      </c>
      <c r="W17" s="104">
        <v>2</v>
      </c>
      <c r="X17" s="104" t="s">
        <v>203</v>
      </c>
      <c r="Y17" s="104" t="s">
        <v>381</v>
      </c>
      <c r="Z17" s="104" t="s">
        <v>320</v>
      </c>
      <c r="AA17" s="104" t="s">
        <v>382</v>
      </c>
      <c r="AB17" s="104">
        <v>4</v>
      </c>
      <c r="AC17" s="106" t="s">
        <v>204</v>
      </c>
      <c r="AD17" s="104" t="s">
        <v>9</v>
      </c>
      <c r="IW17" s="68"/>
    </row>
    <row r="18" spans="1:257" ht="50.1" customHeight="1" x14ac:dyDescent="0.25">
      <c r="A18" s="67">
        <f t="shared" si="0"/>
        <v>15</v>
      </c>
      <c r="B18" s="31" t="str">
        <f>VLOOKUP(R18,Háttér!B$9:G$20,6,0)</f>
        <v>Alap</v>
      </c>
      <c r="C18" s="38" t="str">
        <f>VLOOKUP(VALUE(W18),Háttér!B$23:C$48,2)</f>
        <v>Szociális szolgáltatások</v>
      </c>
      <c r="D18" s="32" t="str">
        <f>IF(X18="","",INDEX(Háttér!K$23:K$65,MATCH(X18,Háttér!J$23:J$65,0)))</f>
        <v xml:space="preserve"> Szociális</v>
      </c>
      <c r="E18" s="65" t="str">
        <f>VLOOKUP(S18,Háttér!B$67:C$127,2)</f>
        <v>Szociális munka és tanácsadás</v>
      </c>
      <c r="F18" s="33" t="str">
        <f t="shared" si="1"/>
        <v>Szociális és gyermekvédelmi szakasszisztens</v>
      </c>
      <c r="G18" s="108" t="str">
        <f t="shared" si="2"/>
        <v xml:space="preserve"> </v>
      </c>
      <c r="H18" s="69"/>
      <c r="I18" s="34" t="str">
        <f>VLOOKUP(R18,Háttér!B$9:F$20,4)</f>
        <v>érettségi</v>
      </c>
      <c r="J18" s="34" t="str">
        <f>VLOOKUP(R18,Háttér!B$9:F$20,5)</f>
        <v>emelt</v>
      </c>
      <c r="K18" s="35" t="str">
        <f>Y18</f>
        <v xml:space="preserve"> 5 év
2 év</v>
      </c>
      <c r="L18" s="35" t="str">
        <f>Z18</f>
        <v xml:space="preserve"> -</v>
      </c>
      <c r="M18" s="39" t="str">
        <f>AA18</f>
        <v xml:space="preserve"> N, E</v>
      </c>
      <c r="N18" s="52" t="str">
        <f t="shared" si="3"/>
        <v>54 762 05</v>
      </c>
      <c r="O18" s="36" t="str">
        <f>AD18</f>
        <v>EMMI</v>
      </c>
      <c r="P18" s="62"/>
      <c r="Q18" s="55">
        <v>149</v>
      </c>
      <c r="R18" s="104">
        <v>54</v>
      </c>
      <c r="S18" s="104">
        <v>762</v>
      </c>
      <c r="T18" s="105" t="s">
        <v>193</v>
      </c>
      <c r="U18" s="106" t="s">
        <v>516</v>
      </c>
      <c r="V18" s="106" t="s">
        <v>123</v>
      </c>
      <c r="W18" s="104">
        <v>2</v>
      </c>
      <c r="X18" s="104" t="s">
        <v>203</v>
      </c>
      <c r="Y18" s="104" t="s">
        <v>389</v>
      </c>
      <c r="Z18" s="104" t="s">
        <v>320</v>
      </c>
      <c r="AA18" s="104" t="s">
        <v>382</v>
      </c>
      <c r="AB18" s="104">
        <v>5</v>
      </c>
      <c r="AC18" s="106" t="s">
        <v>204</v>
      </c>
      <c r="AD18" s="104" t="s">
        <v>9</v>
      </c>
      <c r="IW18" s="68"/>
    </row>
    <row r="19" spans="1:257" ht="50.1" customHeight="1" x14ac:dyDescent="0.25">
      <c r="A19" s="67">
        <f t="shared" si="0"/>
        <v>16</v>
      </c>
      <c r="B19" s="31" t="str">
        <f>VLOOKUP(R19,Háttér!B$9:G$20,6,0)</f>
        <v>Alap</v>
      </c>
      <c r="C19" s="38" t="str">
        <f>VLOOKUP(VALUE(W19),Háttér!B$23:C$48,2)</f>
        <v>Szociális szolgáltatások</v>
      </c>
      <c r="D19" s="32" t="str">
        <f>IF(X19="","",INDEX(Háttér!K$23:K$65,MATCH(X19,Háttér!J$23:J$65,0)))</f>
        <v xml:space="preserve"> Szociális</v>
      </c>
      <c r="E19" s="65" t="str">
        <f>VLOOKUP(S19,Háttér!B$67:C$127,2)</f>
        <v>Szociális munka és tanácsadás</v>
      </c>
      <c r="F19" s="33" t="str">
        <f t="shared" si="1"/>
        <v>Szociális és mentálhigiénés szakgondozó</v>
      </c>
      <c r="G19" s="108" t="str">
        <f t="shared" si="2"/>
        <v xml:space="preserve"> </v>
      </c>
      <c r="H19" s="69"/>
      <c r="I19" s="34" t="str">
        <f>VLOOKUP(R19,Háttér!B$9:F$20,4)</f>
        <v>érettségi</v>
      </c>
      <c r="J19" s="34" t="str">
        <f>VLOOKUP(R19,Háttér!B$9:F$20,5)</f>
        <v>emelt</v>
      </c>
      <c r="K19" s="35" t="str">
        <f>Y19</f>
        <v xml:space="preserve"> -
3 év</v>
      </c>
      <c r="L19" s="35" t="str">
        <f>Z19</f>
        <v xml:space="preserve"> -</v>
      </c>
      <c r="M19" s="39" t="str">
        <f>AA19</f>
        <v xml:space="preserve"> N, E</v>
      </c>
      <c r="N19" s="52" t="str">
        <f t="shared" si="3"/>
        <v>54 762 06</v>
      </c>
      <c r="O19" s="36" t="str">
        <f>AD19</f>
        <v>EMMI</v>
      </c>
      <c r="P19" s="62"/>
      <c r="Q19" s="55">
        <v>150</v>
      </c>
      <c r="R19" s="104">
        <v>54</v>
      </c>
      <c r="S19" s="104">
        <v>762</v>
      </c>
      <c r="T19" s="105" t="s">
        <v>202</v>
      </c>
      <c r="U19" s="106" t="s">
        <v>517</v>
      </c>
      <c r="V19" s="106" t="s">
        <v>123</v>
      </c>
      <c r="W19" s="104">
        <v>2</v>
      </c>
      <c r="X19" s="104" t="s">
        <v>203</v>
      </c>
      <c r="Y19" s="104" t="s">
        <v>420</v>
      </c>
      <c r="Z19" s="104" t="s">
        <v>320</v>
      </c>
      <c r="AA19" s="104" t="s">
        <v>382</v>
      </c>
      <c r="AB19" s="104">
        <v>5</v>
      </c>
      <c r="AC19" s="106" t="s">
        <v>204</v>
      </c>
      <c r="AD19" s="104" t="s">
        <v>9</v>
      </c>
      <c r="IW19" s="68"/>
    </row>
    <row r="20" spans="1:257" ht="50.1" customHeight="1" x14ac:dyDescent="0.25">
      <c r="A20" s="67">
        <f t="shared" si="0"/>
        <v>17</v>
      </c>
      <c r="B20" s="31" t="str">
        <f>VLOOKUP(R20,Háttér!B$9:G$20,6,0)</f>
        <v>Alap</v>
      </c>
      <c r="C20" s="38" t="str">
        <f>VLOOKUP(VALUE(W20),Háttér!B$23:C$48,2)</f>
        <v>Szociális szolgáltatások</v>
      </c>
      <c r="D20" s="32" t="str">
        <f>IF(X20="","",INDEX(Háttér!K$23:K$65,MATCH(X20,Háttér!J$23:J$65,0)))</f>
        <v xml:space="preserve"> Szociális</v>
      </c>
      <c r="E20" s="65" t="str">
        <f>VLOOKUP(S20,Háttér!B$67:C$127,2)</f>
        <v>Szociális munka és tanácsadás</v>
      </c>
      <c r="F20" s="33" t="str">
        <f t="shared" si="1"/>
        <v>Szociális és rehabilitációs szakgondozó</v>
      </c>
      <c r="G20" s="108" t="str">
        <f t="shared" si="2"/>
        <v xml:space="preserve"> </v>
      </c>
      <c r="H20" s="69"/>
      <c r="I20" s="34" t="str">
        <f>VLOOKUP(R20,Háttér!B$9:F$20,4)</f>
        <v>érettségi</v>
      </c>
      <c r="J20" s="34" t="str">
        <f>VLOOKUP(R20,Háttér!B$9:F$20,5)</f>
        <v>emelt</v>
      </c>
      <c r="K20" s="35" t="str">
        <f>Y20</f>
        <v xml:space="preserve"> 5 év
2 év</v>
      </c>
      <c r="L20" s="35" t="str">
        <f>Z20</f>
        <v xml:space="preserve"> -</v>
      </c>
      <c r="M20" s="39" t="str">
        <f>AA20</f>
        <v xml:space="preserve"> N, E</v>
      </c>
      <c r="N20" s="52" t="str">
        <f t="shared" si="3"/>
        <v>54 762 07</v>
      </c>
      <c r="O20" s="36" t="str">
        <f>AD20</f>
        <v>EMMI</v>
      </c>
      <c r="P20" s="62"/>
      <c r="Q20" s="55">
        <v>151</v>
      </c>
      <c r="R20" s="104">
        <v>54</v>
      </c>
      <c r="S20" s="104">
        <v>762</v>
      </c>
      <c r="T20" s="105" t="s">
        <v>211</v>
      </c>
      <c r="U20" s="106" t="s">
        <v>518</v>
      </c>
      <c r="V20" s="106" t="s">
        <v>123</v>
      </c>
      <c r="W20" s="104">
        <v>2</v>
      </c>
      <c r="X20" s="104" t="s">
        <v>203</v>
      </c>
      <c r="Y20" s="104" t="s">
        <v>389</v>
      </c>
      <c r="Z20" s="104" t="s">
        <v>320</v>
      </c>
      <c r="AA20" s="104" t="s">
        <v>382</v>
      </c>
      <c r="AB20" s="104">
        <v>5</v>
      </c>
      <c r="AC20" s="106" t="s">
        <v>204</v>
      </c>
      <c r="AD20" s="104" t="s">
        <v>9</v>
      </c>
      <c r="IW20" s="68"/>
    </row>
    <row r="21" spans="1:257" ht="50.1" customHeight="1" x14ac:dyDescent="0.25">
      <c r="A21" s="67">
        <f t="shared" si="0"/>
        <v>18</v>
      </c>
      <c r="B21" s="31" t="str">
        <f>VLOOKUP(R21,Háttér!B$9:G$20,6,0)</f>
        <v>Alap</v>
      </c>
      <c r="C21" s="38" t="str">
        <f>VLOOKUP(VALUE(W21),Háttér!B$23:C$48,2)</f>
        <v>Gépészet</v>
      </c>
      <c r="D21" s="32" t="str">
        <f>IF(X21="","",INDEX(Háttér!K$23:K$65,MATCH(X21,Háttér!J$23:J$65,0)))</f>
        <v xml:space="preserve"> Gépészet</v>
      </c>
      <c r="E21" s="65" t="str">
        <f>VLOOKUP(S21,Háttér!B$67:C$127,2)</f>
        <v>Gépgyártás, műszer- és fémipar</v>
      </c>
      <c r="F21" s="33" t="str">
        <f t="shared" si="1"/>
        <v>Autógyártó</v>
      </c>
      <c r="G21" s="108" t="str">
        <f t="shared" si="2"/>
        <v xml:space="preserve"> </v>
      </c>
      <c r="H21" s="69"/>
      <c r="I21" s="34" t="str">
        <f>VLOOKUP(R21,Háttér!B$9:F$20,4)</f>
        <v>8. évf.</v>
      </c>
      <c r="J21" s="34" t="str">
        <f>VLOOKUP(R21,Háttér!B$9:F$20,5)</f>
        <v xml:space="preserve">középfok </v>
      </c>
      <c r="K21" s="35" t="str">
        <f>Y21</f>
        <v xml:space="preserve"> 3 év
2 év</v>
      </c>
      <c r="L21" s="35" t="str">
        <f>Z21</f>
        <v xml:space="preserve"> -</v>
      </c>
      <c r="M21" s="39" t="str">
        <f>AA21</f>
        <v xml:space="preserve"> N, E</v>
      </c>
      <c r="N21" s="52" t="str">
        <f t="shared" si="3"/>
        <v>34 521 01</v>
      </c>
      <c r="O21" s="36" t="str">
        <f>AD21</f>
        <v>ITM</v>
      </c>
      <c r="P21" s="62"/>
      <c r="Q21" s="55">
        <v>6</v>
      </c>
      <c r="R21" s="104">
        <v>34</v>
      </c>
      <c r="S21" s="104">
        <v>521</v>
      </c>
      <c r="T21" s="105" t="s">
        <v>139</v>
      </c>
      <c r="U21" s="106" t="s">
        <v>158</v>
      </c>
      <c r="V21" s="106" t="s">
        <v>123</v>
      </c>
      <c r="W21" s="104">
        <v>5</v>
      </c>
      <c r="X21" s="104" t="s">
        <v>159</v>
      </c>
      <c r="Y21" s="104" t="s">
        <v>381</v>
      </c>
      <c r="Z21" s="104" t="s">
        <v>320</v>
      </c>
      <c r="AA21" s="104" t="s">
        <v>382</v>
      </c>
      <c r="AB21" s="104">
        <v>4</v>
      </c>
      <c r="AC21" s="106" t="s">
        <v>142</v>
      </c>
      <c r="AD21" s="104" t="s">
        <v>383</v>
      </c>
      <c r="IW21" s="68"/>
    </row>
    <row r="22" spans="1:257" ht="50.1" customHeight="1" x14ac:dyDescent="0.25">
      <c r="A22" s="67">
        <f t="shared" si="0"/>
        <v>19</v>
      </c>
      <c r="B22" s="31" t="str">
        <f>VLOOKUP(R22,Háttér!B$9:G$20,6,0)</f>
        <v>Alap</v>
      </c>
      <c r="C22" s="38" t="str">
        <f>VLOOKUP(VALUE(W22),Háttér!B$23:C$48,2)</f>
        <v>Gépészet</v>
      </c>
      <c r="D22" s="32" t="str">
        <f>IF(X22="","",INDEX(Háttér!K$23:K$65,MATCH(X22,Háttér!J$23:J$65,0)))</f>
        <v xml:space="preserve"> Gépészet</v>
      </c>
      <c r="E22" s="65" t="str">
        <f>VLOOKUP(S22,Háttér!B$67:C$127,2)</f>
        <v>Gépgyártás, műszer- és fémipar</v>
      </c>
      <c r="F22" s="33" t="str">
        <f t="shared" si="1"/>
        <v>CNC programozó</v>
      </c>
      <c r="G22" s="108" t="str">
        <f t="shared" si="2"/>
        <v xml:space="preserve"> </v>
      </c>
      <c r="H22" s="69"/>
      <c r="I22" s="34" t="str">
        <f>VLOOKUP(R22,Háttér!B$9:F$20,4)</f>
        <v>8. évf.</v>
      </c>
      <c r="J22" s="34" t="str">
        <f>VLOOKUP(R22,Háttér!B$9:F$20,5)</f>
        <v xml:space="preserve">középfok </v>
      </c>
      <c r="K22" s="35" t="str">
        <f>Y22</f>
        <v xml:space="preserve"> 4 év
3 év</v>
      </c>
      <c r="L22" s="35" t="str">
        <f>Z22</f>
        <v xml:space="preserve"> -</v>
      </c>
      <c r="M22" s="39" t="str">
        <f>AA22</f>
        <v xml:space="preserve"> N, E</v>
      </c>
      <c r="N22" s="52" t="str">
        <f t="shared" si="3"/>
        <v>34 521 12</v>
      </c>
      <c r="O22" s="36" t="str">
        <f>AD22</f>
        <v>ITM</v>
      </c>
      <c r="P22" s="62"/>
      <c r="Q22" s="55">
        <v>14</v>
      </c>
      <c r="R22" s="104">
        <v>34</v>
      </c>
      <c r="S22" s="104">
        <v>521</v>
      </c>
      <c r="T22" s="105">
        <v>12</v>
      </c>
      <c r="U22" s="106" t="s">
        <v>395</v>
      </c>
      <c r="V22" s="106" t="s">
        <v>123</v>
      </c>
      <c r="W22" s="104">
        <v>5</v>
      </c>
      <c r="X22" s="104" t="s">
        <v>159</v>
      </c>
      <c r="Y22" s="104" t="s">
        <v>396</v>
      </c>
      <c r="Z22" s="104" t="s">
        <v>320</v>
      </c>
      <c r="AA22" s="104" t="s">
        <v>382</v>
      </c>
      <c r="AB22" s="104">
        <v>4</v>
      </c>
      <c r="AC22" s="106" t="s">
        <v>142</v>
      </c>
      <c r="AD22" s="104" t="s">
        <v>383</v>
      </c>
      <c r="IW22" s="68"/>
    </row>
    <row r="23" spans="1:257" ht="50.1" customHeight="1" x14ac:dyDescent="0.25">
      <c r="A23" s="67">
        <f t="shared" si="0"/>
        <v>20</v>
      </c>
      <c r="B23" s="31" t="str">
        <f>VLOOKUP(R23,Háttér!B$9:G$20,6,0)</f>
        <v>Alap</v>
      </c>
      <c r="C23" s="38" t="str">
        <f>VLOOKUP(VALUE(W23),Háttér!B$23:C$48,2)</f>
        <v>Gépészet</v>
      </c>
      <c r="D23" s="32" t="str">
        <f>IF(X23="","",INDEX(Háttér!K$23:K$65,MATCH(X23,Háttér!J$23:J$65,0)))</f>
        <v xml:space="preserve"> Gépészet</v>
      </c>
      <c r="E23" s="65" t="str">
        <f>VLOOKUP(S23,Háttér!B$67:C$127,2)</f>
        <v>Gépgyártás, műszer- és fémipar</v>
      </c>
      <c r="F23" s="33" t="str">
        <f t="shared" si="1"/>
        <v>Építő-, szállító- és munkagép-szerelő</v>
      </c>
      <c r="G23" s="108" t="str">
        <f t="shared" si="2"/>
        <v xml:space="preserve"> </v>
      </c>
      <c r="H23" s="69"/>
      <c r="I23" s="34" t="str">
        <f>VLOOKUP(R23,Háttér!B$9:F$20,4)</f>
        <v>8. évf.</v>
      </c>
      <c r="J23" s="34" t="str">
        <f>VLOOKUP(R23,Háttér!B$9:F$20,5)</f>
        <v xml:space="preserve">középfok </v>
      </c>
      <c r="K23" s="35" t="str">
        <f>Y23</f>
        <v xml:space="preserve"> 3 év
2 év</v>
      </c>
      <c r="L23" s="35" t="str">
        <f>Z23</f>
        <v xml:space="preserve"> -</v>
      </c>
      <c r="M23" s="39" t="str">
        <f>AA23</f>
        <v xml:space="preserve"> N, E</v>
      </c>
      <c r="N23" s="52" t="str">
        <f t="shared" si="3"/>
        <v>34 521 11</v>
      </c>
      <c r="O23" s="36" t="str">
        <f>AD23</f>
        <v>ITM</v>
      </c>
      <c r="P23" s="62"/>
      <c r="Q23" s="55">
        <v>28</v>
      </c>
      <c r="R23" s="104">
        <v>34</v>
      </c>
      <c r="S23" s="104">
        <v>521</v>
      </c>
      <c r="T23" s="105">
        <v>11</v>
      </c>
      <c r="U23" s="106" t="s">
        <v>409</v>
      </c>
      <c r="V23" s="106" t="s">
        <v>123</v>
      </c>
      <c r="W23" s="104">
        <v>5</v>
      </c>
      <c r="X23" s="104" t="s">
        <v>159</v>
      </c>
      <c r="Y23" s="104" t="s">
        <v>381</v>
      </c>
      <c r="Z23" s="104" t="s">
        <v>320</v>
      </c>
      <c r="AA23" s="104" t="s">
        <v>382</v>
      </c>
      <c r="AB23" s="104">
        <v>4</v>
      </c>
      <c r="AC23" s="106" t="s">
        <v>142</v>
      </c>
      <c r="AD23" s="104" t="s">
        <v>383</v>
      </c>
      <c r="IW23" s="68"/>
    </row>
    <row r="24" spans="1:257" ht="50.1" customHeight="1" x14ac:dyDescent="0.25">
      <c r="A24" s="67">
        <f t="shared" si="0"/>
        <v>21</v>
      </c>
      <c r="B24" s="31" t="str">
        <f>VLOOKUP(R24,Háttér!B$9:G$20,6,0)</f>
        <v>Alap</v>
      </c>
      <c r="C24" s="38" t="str">
        <f>VLOOKUP(VALUE(W24),Háttér!B$23:C$48,2)</f>
        <v>Gépészet</v>
      </c>
      <c r="D24" s="32" t="str">
        <f>IF(X24="","",INDEX(Háttér!K$23:K$65,MATCH(X24,Háttér!J$23:J$65,0)))</f>
        <v xml:space="preserve"> Gépészet</v>
      </c>
      <c r="E24" s="65" t="str">
        <f>VLOOKUP(S24,Háttér!B$67:C$127,2)</f>
        <v>Gépgyártás, műszer- és fémipar</v>
      </c>
      <c r="F24" s="33" t="str">
        <f t="shared" si="1"/>
        <v>Fémszerkezetfelület-bevonó</v>
      </c>
      <c r="G24" s="108" t="str">
        <f t="shared" si="2"/>
        <v xml:space="preserve"> </v>
      </c>
      <c r="H24" s="69"/>
      <c r="I24" s="34" t="str">
        <f>VLOOKUP(R24,Háttér!B$9:F$20,4)</f>
        <v>8. évf.</v>
      </c>
      <c r="J24" s="34" t="str">
        <f>VLOOKUP(R24,Háttér!B$9:F$20,5)</f>
        <v xml:space="preserve">középfok </v>
      </c>
      <c r="K24" s="35" t="str">
        <f>Y24</f>
        <v xml:space="preserve"> 3 év
2 év</v>
      </c>
      <c r="L24" s="35" t="str">
        <f>Z24</f>
        <v xml:space="preserve"> -</v>
      </c>
      <c r="M24" s="39" t="str">
        <f>AA24</f>
        <v xml:space="preserve"> N, E</v>
      </c>
      <c r="N24" s="52" t="str">
        <f t="shared" si="3"/>
        <v>34 521 14</v>
      </c>
      <c r="O24" s="36" t="str">
        <f>AD24</f>
        <v>ITM</v>
      </c>
      <c r="P24" s="62"/>
      <c r="Q24" s="55">
        <v>42</v>
      </c>
      <c r="R24" s="104">
        <v>34</v>
      </c>
      <c r="S24" s="104">
        <v>521</v>
      </c>
      <c r="T24" s="105">
        <v>14</v>
      </c>
      <c r="U24" s="106" t="s">
        <v>418</v>
      </c>
      <c r="V24" s="106" t="s">
        <v>123</v>
      </c>
      <c r="W24" s="104">
        <v>5</v>
      </c>
      <c r="X24" s="104" t="s">
        <v>159</v>
      </c>
      <c r="Y24" s="104" t="s">
        <v>381</v>
      </c>
      <c r="Z24" s="104" t="s">
        <v>320</v>
      </c>
      <c r="AA24" s="104" t="s">
        <v>382</v>
      </c>
      <c r="AB24" s="104">
        <v>4</v>
      </c>
      <c r="AC24" s="106" t="s">
        <v>142</v>
      </c>
      <c r="AD24" s="104" t="s">
        <v>383</v>
      </c>
      <c r="IW24" s="68"/>
    </row>
    <row r="25" spans="1:257" ht="50.1" customHeight="1" x14ac:dyDescent="0.25">
      <c r="A25" s="67">
        <f t="shared" si="0"/>
        <v>22</v>
      </c>
      <c r="B25" s="31" t="str">
        <f>VLOOKUP(R25,Háttér!B$9:G$20,6,0)</f>
        <v>Alap</v>
      </c>
      <c r="C25" s="38" t="str">
        <f>VLOOKUP(VALUE(W25),Háttér!B$23:C$48,2)</f>
        <v>Gépészet</v>
      </c>
      <c r="D25" s="32" t="str">
        <f>IF(X25="","",INDEX(Háttér!K$23:K$65,MATCH(X25,Háttér!J$23:J$65,0)))</f>
        <v xml:space="preserve"> Gépészet</v>
      </c>
      <c r="E25" s="65" t="str">
        <f>VLOOKUP(S25,Háttér!B$67:C$127,2)</f>
        <v>Gépgyártás, műszer- és fémipar</v>
      </c>
      <c r="F25" s="33" t="str">
        <f t="shared" si="1"/>
        <v>Finommechanikai műszerész</v>
      </c>
      <c r="G25" s="108" t="str">
        <f t="shared" si="2"/>
        <v xml:space="preserve"> </v>
      </c>
      <c r="H25" s="69"/>
      <c r="I25" s="34" t="str">
        <f>VLOOKUP(R25,Háttér!B$9:F$20,4)</f>
        <v>8. évf.</v>
      </c>
      <c r="J25" s="34" t="str">
        <f>VLOOKUP(R25,Háttér!B$9:F$20,5)</f>
        <v xml:space="preserve">középfok </v>
      </c>
      <c r="K25" s="35" t="str">
        <f>Y25</f>
        <v xml:space="preserve"> 3 év
2 év</v>
      </c>
      <c r="L25" s="35" t="str">
        <f>Z25</f>
        <v xml:space="preserve"> -</v>
      </c>
      <c r="M25" s="39" t="str">
        <f>AA25</f>
        <v xml:space="preserve"> N, E</v>
      </c>
      <c r="N25" s="52" t="str">
        <f t="shared" si="3"/>
        <v>34 521 02</v>
      </c>
      <c r="O25" s="36" t="str">
        <f>AD25</f>
        <v>ITM</v>
      </c>
      <c r="P25" s="62"/>
      <c r="Q25" s="55">
        <v>44</v>
      </c>
      <c r="R25" s="104">
        <v>34</v>
      </c>
      <c r="S25" s="104">
        <v>521</v>
      </c>
      <c r="T25" s="105" t="s">
        <v>151</v>
      </c>
      <c r="U25" s="106" t="s">
        <v>419</v>
      </c>
      <c r="V25" s="106" t="s">
        <v>123</v>
      </c>
      <c r="W25" s="104">
        <v>5</v>
      </c>
      <c r="X25" s="104" t="s">
        <v>159</v>
      </c>
      <c r="Y25" s="104" t="s">
        <v>381</v>
      </c>
      <c r="Z25" s="104" t="s">
        <v>320</v>
      </c>
      <c r="AA25" s="104" t="s">
        <v>382</v>
      </c>
      <c r="AB25" s="104">
        <v>4</v>
      </c>
      <c r="AC25" s="106" t="s">
        <v>142</v>
      </c>
      <c r="AD25" s="104" t="s">
        <v>383</v>
      </c>
      <c r="IW25" s="68"/>
    </row>
    <row r="26" spans="1:257" ht="50.1" customHeight="1" x14ac:dyDescent="0.25">
      <c r="A26" s="67">
        <f t="shared" si="0"/>
        <v>23</v>
      </c>
      <c r="B26" s="31" t="str">
        <f>VLOOKUP(R26,Háttér!B$9:G$20,6,0)</f>
        <v>Alap</v>
      </c>
      <c r="C26" s="38" t="str">
        <f>VLOOKUP(VALUE(W26),Háttér!B$23:C$48,2)</f>
        <v>Gépészet</v>
      </c>
      <c r="D26" s="32" t="str">
        <f>IF(X26="","",INDEX(Háttér!K$23:K$65,MATCH(X26,Háttér!J$23:J$65,0)))</f>
        <v xml:space="preserve"> Gépészet</v>
      </c>
      <c r="E26" s="65" t="str">
        <f>VLOOKUP(S26,Háttér!B$67:C$127,2)</f>
        <v>Gépgyártás, műszer- és fémipar</v>
      </c>
      <c r="F26" s="33" t="str">
        <f t="shared" si="1"/>
        <v>Gépésztechnikus</v>
      </c>
      <c r="G26" s="108" t="str">
        <f t="shared" si="2"/>
        <v>Ipar 
Vegyipar 
Vízgépészet</v>
      </c>
      <c r="H26" s="69"/>
      <c r="I26" s="34" t="str">
        <f>VLOOKUP(R26,Háttér!B$9:F$20,4)</f>
        <v>érettségi</v>
      </c>
      <c r="J26" s="34" t="str">
        <f>VLOOKUP(R26,Háttér!B$9:F$20,5)</f>
        <v>emelt</v>
      </c>
      <c r="K26" s="35" t="str">
        <f>Y26</f>
        <v xml:space="preserve"> 5 év
2 év</v>
      </c>
      <c r="L26" s="35" t="str">
        <f>Z26</f>
        <v xml:space="preserve"> -</v>
      </c>
      <c r="M26" s="39" t="str">
        <f>AA26</f>
        <v xml:space="preserve"> N, E</v>
      </c>
      <c r="N26" s="52" t="str">
        <f t="shared" si="3"/>
        <v>54 521 09</v>
      </c>
      <c r="O26" s="36" t="str">
        <f>AD26</f>
        <v>ITM</v>
      </c>
      <c r="P26" s="62"/>
      <c r="Q26" s="55">
        <v>53</v>
      </c>
      <c r="R26" s="104">
        <v>54</v>
      </c>
      <c r="S26" s="104">
        <v>521</v>
      </c>
      <c r="T26" s="105" t="s">
        <v>225</v>
      </c>
      <c r="U26" s="106" t="s">
        <v>425</v>
      </c>
      <c r="V26" s="106" t="s">
        <v>426</v>
      </c>
      <c r="W26" s="104">
        <v>5</v>
      </c>
      <c r="X26" s="104" t="s">
        <v>159</v>
      </c>
      <c r="Y26" s="104" t="s">
        <v>389</v>
      </c>
      <c r="Z26" s="104" t="s">
        <v>320</v>
      </c>
      <c r="AA26" s="104" t="s">
        <v>382</v>
      </c>
      <c r="AB26" s="104">
        <v>5</v>
      </c>
      <c r="AC26" s="106" t="s">
        <v>142</v>
      </c>
      <c r="AD26" s="104" t="s">
        <v>383</v>
      </c>
      <c r="IW26" s="68"/>
    </row>
    <row r="27" spans="1:257" ht="50.1" customHeight="1" x14ac:dyDescent="0.25">
      <c r="A27" s="67">
        <f t="shared" si="0"/>
        <v>24</v>
      </c>
      <c r="B27" s="31" t="str">
        <f>VLOOKUP(R27,Háttér!B$9:G$20,6,0)</f>
        <v>Alap</v>
      </c>
      <c r="C27" s="38" t="str">
        <f>VLOOKUP(VALUE(W27),Háttér!B$23:C$48,2)</f>
        <v>Gépészet</v>
      </c>
      <c r="D27" s="32" t="str">
        <f>IF(X27="","",INDEX(Háttér!K$23:K$65,MATCH(X27,Háttér!J$23:J$65,0)))</f>
        <v xml:space="preserve"> Gépészet</v>
      </c>
      <c r="E27" s="65" t="str">
        <f>VLOOKUP(S27,Háttér!B$67:C$127,2)</f>
        <v>Gépgyártás, műszer- és fémipar</v>
      </c>
      <c r="F27" s="33" t="str">
        <f t="shared" si="1"/>
        <v>Gépgyártástechnológiai technikus</v>
      </c>
      <c r="G27" s="108" t="str">
        <f t="shared" si="2"/>
        <v xml:space="preserve"> </v>
      </c>
      <c r="H27" s="69"/>
      <c r="I27" s="34" t="str">
        <f>VLOOKUP(R27,Háttér!B$9:F$20,4)</f>
        <v>érettségi</v>
      </c>
      <c r="J27" s="34" t="str">
        <f>VLOOKUP(R27,Háttér!B$9:F$20,5)</f>
        <v>emelt</v>
      </c>
      <c r="K27" s="35" t="str">
        <f>Y27</f>
        <v xml:space="preserve"> 5 év
2 év</v>
      </c>
      <c r="L27" s="35" t="str">
        <f>Z27</f>
        <v xml:space="preserve"> -</v>
      </c>
      <c r="M27" s="39" t="str">
        <f>AA27</f>
        <v xml:space="preserve"> N, E</v>
      </c>
      <c r="N27" s="52" t="str">
        <f t="shared" si="3"/>
        <v>54 521 03</v>
      </c>
      <c r="O27" s="36" t="str">
        <f>AD27</f>
        <v>ITM</v>
      </c>
      <c r="P27" s="62"/>
      <c r="Q27" s="55">
        <v>54</v>
      </c>
      <c r="R27" s="104">
        <v>54</v>
      </c>
      <c r="S27" s="104">
        <v>521</v>
      </c>
      <c r="T27" s="105" t="s">
        <v>161</v>
      </c>
      <c r="U27" s="106" t="s">
        <v>212</v>
      </c>
      <c r="V27" s="106" t="s">
        <v>123</v>
      </c>
      <c r="W27" s="104">
        <v>5</v>
      </c>
      <c r="X27" s="104" t="s">
        <v>159</v>
      </c>
      <c r="Y27" s="104" t="s">
        <v>389</v>
      </c>
      <c r="Z27" s="104" t="s">
        <v>320</v>
      </c>
      <c r="AA27" s="104" t="s">
        <v>382</v>
      </c>
      <c r="AB27" s="104">
        <v>5</v>
      </c>
      <c r="AC27" s="106" t="s">
        <v>142</v>
      </c>
      <c r="AD27" s="104" t="s">
        <v>383</v>
      </c>
      <c r="IW27" s="68"/>
    </row>
    <row r="28" spans="1:257" ht="50.1" customHeight="1" x14ac:dyDescent="0.25">
      <c r="A28" s="67">
        <f t="shared" si="0"/>
        <v>25</v>
      </c>
      <c r="B28" s="31" t="str">
        <f>VLOOKUP(R28,Háttér!B$9:G$20,6,0)</f>
        <v>Alap</v>
      </c>
      <c r="C28" s="38" t="str">
        <f>VLOOKUP(VALUE(W28),Háttér!B$23:C$48,2)</f>
        <v>Gépészet</v>
      </c>
      <c r="D28" s="32" t="str">
        <f>IF(X28="","",INDEX(Háttér!K$23:K$65,MATCH(X28,Háttér!J$23:J$65,0)))</f>
        <v xml:space="preserve"> Gépészet</v>
      </c>
      <c r="E28" s="65" t="str">
        <f>VLOOKUP(S28,Háttér!B$67:C$127,2)</f>
        <v>Gépgyártás, műszer- és fémipar</v>
      </c>
      <c r="F28" s="33" t="str">
        <f t="shared" si="1"/>
        <v>Gépi és CNC forgácsoló</v>
      </c>
      <c r="G28" s="108" t="str">
        <f t="shared" si="2"/>
        <v xml:space="preserve"> </v>
      </c>
      <c r="H28" s="69"/>
      <c r="I28" s="34" t="str">
        <f>VLOOKUP(R28,Háttér!B$9:F$20,4)</f>
        <v>8. évf.</v>
      </c>
      <c r="J28" s="34" t="str">
        <f>VLOOKUP(R28,Háttér!B$9:F$20,5)</f>
        <v xml:space="preserve">középfok </v>
      </c>
      <c r="K28" s="35" t="str">
        <f>Y28</f>
        <v xml:space="preserve"> 3 év
2 év</v>
      </c>
      <c r="L28" s="35" t="str">
        <f>Z28</f>
        <v xml:space="preserve"> -</v>
      </c>
      <c r="M28" s="39" t="str">
        <f>AA28</f>
        <v xml:space="preserve"> N, E</v>
      </c>
      <c r="N28" s="52" t="str">
        <f t="shared" si="3"/>
        <v>34 521 15</v>
      </c>
      <c r="O28" s="36" t="str">
        <f>AD28</f>
        <v>ITM</v>
      </c>
      <c r="P28" s="62"/>
      <c r="Q28" s="55">
        <v>55</v>
      </c>
      <c r="R28" s="104">
        <v>34</v>
      </c>
      <c r="S28" s="104">
        <v>521</v>
      </c>
      <c r="T28" s="105">
        <v>15</v>
      </c>
      <c r="U28" s="106" t="s">
        <v>427</v>
      </c>
      <c r="V28" s="106" t="s">
        <v>123</v>
      </c>
      <c r="W28" s="104">
        <v>5</v>
      </c>
      <c r="X28" s="104" t="s">
        <v>159</v>
      </c>
      <c r="Y28" s="104" t="s">
        <v>381</v>
      </c>
      <c r="Z28" s="104" t="s">
        <v>320</v>
      </c>
      <c r="AA28" s="104" t="s">
        <v>382</v>
      </c>
      <c r="AB28" s="104">
        <v>4</v>
      </c>
      <c r="AC28" s="106" t="s">
        <v>142</v>
      </c>
      <c r="AD28" s="104" t="s">
        <v>383</v>
      </c>
      <c r="IW28" s="68"/>
    </row>
    <row r="29" spans="1:257" ht="50.1" customHeight="1" x14ac:dyDescent="0.25">
      <c r="A29" s="67">
        <f t="shared" si="0"/>
        <v>26</v>
      </c>
      <c r="B29" s="31" t="str">
        <f>VLOOKUP(R29,Háttér!B$9:G$20,6,0)</f>
        <v>Alap</v>
      </c>
      <c r="C29" s="38" t="str">
        <f>VLOOKUP(VALUE(W29),Háttér!B$23:C$48,2)</f>
        <v>Gépészet</v>
      </c>
      <c r="D29" s="32" t="str">
        <f>IF(X29="","",INDEX(Háttér!K$23:K$65,MATCH(X29,Háttér!J$23:J$65,0)))</f>
        <v xml:space="preserve"> Gépészet</v>
      </c>
      <c r="E29" s="65" t="str">
        <f>VLOOKUP(S29,Háttér!B$67:C$127,2)</f>
        <v>Gépgyártás, műszer- és fémipar</v>
      </c>
      <c r="F29" s="33" t="str">
        <f t="shared" si="1"/>
        <v>Gyártósori gépbeállító</v>
      </c>
      <c r="G29" s="108" t="str">
        <f t="shared" si="2"/>
        <v xml:space="preserve"> </v>
      </c>
      <c r="H29" s="69"/>
      <c r="I29" s="34" t="str">
        <f>VLOOKUP(R29,Háttér!B$9:F$20,4)</f>
        <v>8. évf.</v>
      </c>
      <c r="J29" s="34" t="str">
        <f>VLOOKUP(R29,Háttér!B$9:F$20,5)</f>
        <v xml:space="preserve">középfok </v>
      </c>
      <c r="K29" s="35" t="str">
        <f>Y29</f>
        <v xml:space="preserve"> 3 év
2 év</v>
      </c>
      <c r="L29" s="35" t="str">
        <f>Z29</f>
        <v xml:space="preserve"> -</v>
      </c>
      <c r="M29" s="39" t="str">
        <f>AA29</f>
        <v xml:space="preserve"> N, E</v>
      </c>
      <c r="N29" s="52" t="str">
        <f t="shared" si="3"/>
        <v>34 521 05</v>
      </c>
      <c r="O29" s="36" t="str">
        <f>AD29</f>
        <v>ITM</v>
      </c>
      <c r="P29" s="62"/>
      <c r="Q29" s="55">
        <v>61</v>
      </c>
      <c r="R29" s="104">
        <v>34</v>
      </c>
      <c r="S29" s="104">
        <v>521</v>
      </c>
      <c r="T29" s="105" t="s">
        <v>193</v>
      </c>
      <c r="U29" s="106" t="s">
        <v>217</v>
      </c>
      <c r="V29" s="106" t="s">
        <v>123</v>
      </c>
      <c r="W29" s="104">
        <v>5</v>
      </c>
      <c r="X29" s="104" t="s">
        <v>159</v>
      </c>
      <c r="Y29" s="104" t="s">
        <v>381</v>
      </c>
      <c r="Z29" s="104" t="s">
        <v>320</v>
      </c>
      <c r="AA29" s="104" t="s">
        <v>382</v>
      </c>
      <c r="AB29" s="104">
        <v>4</v>
      </c>
      <c r="AC29" s="106" t="s">
        <v>142</v>
      </c>
      <c r="AD29" s="104" t="s">
        <v>383</v>
      </c>
      <c r="IW29" s="68"/>
    </row>
    <row r="30" spans="1:257" ht="50.1" customHeight="1" x14ac:dyDescent="0.25">
      <c r="A30" s="67">
        <f t="shared" si="0"/>
        <v>27</v>
      </c>
      <c r="B30" s="31" t="str">
        <f>VLOOKUP(R30,Háttér!B$9:G$20,6,0)</f>
        <v>Alap</v>
      </c>
      <c r="C30" s="38" t="str">
        <f>VLOOKUP(VALUE(W30),Háttér!B$23:C$48,2)</f>
        <v>Gépészet</v>
      </c>
      <c r="D30" s="32" t="str">
        <f>IF(X30="","",INDEX(Háttér!K$23:K$65,MATCH(X30,Háttér!J$23:J$65,0)))</f>
        <v xml:space="preserve"> Gépészet</v>
      </c>
      <c r="E30" s="65" t="str">
        <f>VLOOKUP(S30,Háttér!B$67:C$127,2)</f>
        <v>Gépgyártás, műszer- és fémipar</v>
      </c>
      <c r="F30" s="33" t="str">
        <f t="shared" si="1"/>
        <v>Hegesztő</v>
      </c>
      <c r="G30" s="108" t="str">
        <f t="shared" si="2"/>
        <v xml:space="preserve"> </v>
      </c>
      <c r="H30" s="69"/>
      <c r="I30" s="34" t="str">
        <f>VLOOKUP(R30,Háttér!B$9:F$20,4)</f>
        <v>8. évf.</v>
      </c>
      <c r="J30" s="34" t="str">
        <f>VLOOKUP(R30,Háttér!B$9:F$20,5)</f>
        <v xml:space="preserve">középfok </v>
      </c>
      <c r="K30" s="35" t="str">
        <f>Y30</f>
        <v xml:space="preserve"> 3 év
2 év</v>
      </c>
      <c r="L30" s="35" t="str">
        <f>Z30</f>
        <v xml:space="preserve"> -</v>
      </c>
      <c r="M30" s="39" t="str">
        <f>AA30</f>
        <v xml:space="preserve"> N, E</v>
      </c>
      <c r="N30" s="52" t="str">
        <f t="shared" si="3"/>
        <v>34 521 06</v>
      </c>
      <c r="O30" s="36" t="str">
        <f>AD30</f>
        <v>ITM</v>
      </c>
      <c r="P30" s="62"/>
      <c r="Q30" s="55">
        <v>66</v>
      </c>
      <c r="R30" s="104">
        <v>34</v>
      </c>
      <c r="S30" s="104">
        <v>521</v>
      </c>
      <c r="T30" s="105" t="s">
        <v>202</v>
      </c>
      <c r="U30" s="106" t="s">
        <v>221</v>
      </c>
      <c r="V30" s="106" t="s">
        <v>123</v>
      </c>
      <c r="W30" s="104">
        <v>5</v>
      </c>
      <c r="X30" s="104" t="s">
        <v>159</v>
      </c>
      <c r="Y30" s="104" t="s">
        <v>381</v>
      </c>
      <c r="Z30" s="104" t="s">
        <v>320</v>
      </c>
      <c r="AA30" s="104" t="s">
        <v>382</v>
      </c>
      <c r="AB30" s="104">
        <v>4</v>
      </c>
      <c r="AC30" s="106" t="s">
        <v>142</v>
      </c>
      <c r="AD30" s="104" t="s">
        <v>383</v>
      </c>
      <c r="IW30" s="68"/>
    </row>
    <row r="31" spans="1:257" ht="50.1" customHeight="1" x14ac:dyDescent="0.25">
      <c r="A31" s="67">
        <f t="shared" si="0"/>
        <v>28</v>
      </c>
      <c r="B31" s="31" t="str">
        <f>VLOOKUP(R31,Háttér!B$9:G$20,6,0)</f>
        <v>Alap</v>
      </c>
      <c r="C31" s="38" t="str">
        <f>VLOOKUP(VALUE(W31),Háttér!B$23:C$48,2)</f>
        <v>Gépészet</v>
      </c>
      <c r="D31" s="32" t="str">
        <f>IF(X31="","",INDEX(Háttér!K$23:K$65,MATCH(X31,Háttér!J$23:J$65,0)))</f>
        <v xml:space="preserve"> Gépészet</v>
      </c>
      <c r="E31" s="65" t="str">
        <f>VLOOKUP(S31,Háttér!B$67:C$127,2)</f>
        <v>Gépgyártás, műszer- és fémipar</v>
      </c>
      <c r="F31" s="33" t="str">
        <f t="shared" si="1"/>
        <v>Ipari gépész</v>
      </c>
      <c r="G31" s="108" t="str">
        <f t="shared" si="2"/>
        <v>Ipar 
Vegyipar 
Vízgépészet</v>
      </c>
      <c r="H31" s="69"/>
      <c r="I31" s="34" t="str">
        <f>VLOOKUP(R31,Háttér!B$9:F$20,4)</f>
        <v>8. évf.</v>
      </c>
      <c r="J31" s="34" t="str">
        <f>VLOOKUP(R31,Háttér!B$9:F$20,5)</f>
        <v xml:space="preserve">középfok </v>
      </c>
      <c r="K31" s="35" t="str">
        <f>Y31</f>
        <v xml:space="preserve"> 3 év
2 év</v>
      </c>
      <c r="L31" s="35" t="str">
        <f>Z31</f>
        <v xml:space="preserve"> -</v>
      </c>
      <c r="M31" s="39" t="str">
        <f>AA31</f>
        <v xml:space="preserve"> N, E</v>
      </c>
      <c r="N31" s="52" t="str">
        <f t="shared" si="3"/>
        <v>34 521 16</v>
      </c>
      <c r="O31" s="36" t="str">
        <f>AD31</f>
        <v>ITM</v>
      </c>
      <c r="P31" s="62"/>
      <c r="Q31" s="55">
        <v>77</v>
      </c>
      <c r="R31" s="104">
        <v>34</v>
      </c>
      <c r="S31" s="104">
        <v>521</v>
      </c>
      <c r="T31" s="105">
        <v>16</v>
      </c>
      <c r="U31" s="106" t="s">
        <v>229</v>
      </c>
      <c r="V31" s="106" t="s">
        <v>426</v>
      </c>
      <c r="W31" s="104">
        <v>5</v>
      </c>
      <c r="X31" s="104" t="s">
        <v>159</v>
      </c>
      <c r="Y31" s="104" t="s">
        <v>381</v>
      </c>
      <c r="Z31" s="104" t="s">
        <v>320</v>
      </c>
      <c r="AA31" s="104" t="s">
        <v>382</v>
      </c>
      <c r="AB31" s="104">
        <v>4</v>
      </c>
      <c r="AC31" s="106" t="s">
        <v>142</v>
      </c>
      <c r="AD31" s="104" t="s">
        <v>383</v>
      </c>
      <c r="IW31" s="68"/>
    </row>
    <row r="32" spans="1:257" ht="50.1" customHeight="1" x14ac:dyDescent="0.25">
      <c r="A32" s="67">
        <f t="shared" si="0"/>
        <v>29</v>
      </c>
      <c r="B32" s="31" t="str">
        <f>VLOOKUP(R32,Háttér!B$9:G$20,6,0)</f>
        <v>Alap</v>
      </c>
      <c r="C32" s="38" t="str">
        <f>VLOOKUP(VALUE(W32),Háttér!B$23:C$48,2)</f>
        <v>Gépészet</v>
      </c>
      <c r="D32" s="32" t="str">
        <f>IF(X32="","",INDEX(Háttér!K$23:K$65,MATCH(X32,Háttér!J$23:J$65,0)))</f>
        <v xml:space="preserve"> Gépészet</v>
      </c>
      <c r="E32" s="65" t="str">
        <f>VLOOKUP(S32,Háttér!B$67:C$127,2)</f>
        <v>Gépgyártás, műszer- és fémipar</v>
      </c>
      <c r="F32" s="33" t="str">
        <f t="shared" si="1"/>
        <v>Ipari szervíztechnikus</v>
      </c>
      <c r="G32" s="108" t="str">
        <f t="shared" si="2"/>
        <v xml:space="preserve"> </v>
      </c>
      <c r="H32" s="69"/>
      <c r="I32" s="34" t="str">
        <f>VLOOKUP(R32,Háttér!B$9:F$20,4)</f>
        <v>érettségi</v>
      </c>
      <c r="J32" s="34" t="str">
        <f>VLOOKUP(R32,Háttér!B$9:F$20,5)</f>
        <v>emelt</v>
      </c>
      <c r="K32" s="35" t="str">
        <f>Y32</f>
        <v xml:space="preserve"> 5 év
2 év</v>
      </c>
      <c r="L32" s="35" t="str">
        <f>Z32</f>
        <v xml:space="preserve"> -</v>
      </c>
      <c r="M32" s="39" t="str">
        <f>AA32</f>
        <v xml:space="preserve"> N, E</v>
      </c>
      <c r="N32" s="52" t="str">
        <f t="shared" si="3"/>
        <v>54 521 10</v>
      </c>
      <c r="O32" s="36" t="str">
        <f>AD32</f>
        <v>ITM</v>
      </c>
      <c r="P32" s="62"/>
      <c r="Q32" s="55">
        <v>79</v>
      </c>
      <c r="R32" s="104">
        <v>54</v>
      </c>
      <c r="S32" s="104">
        <v>521</v>
      </c>
      <c r="T32" s="105">
        <v>10</v>
      </c>
      <c r="U32" s="106" t="s">
        <v>447</v>
      </c>
      <c r="V32" s="106" t="s">
        <v>123</v>
      </c>
      <c r="W32" s="104">
        <v>5</v>
      </c>
      <c r="X32" s="104" t="s">
        <v>159</v>
      </c>
      <c r="Y32" s="104" t="s">
        <v>389</v>
      </c>
      <c r="Z32" s="104" t="s">
        <v>320</v>
      </c>
      <c r="AA32" s="104" t="s">
        <v>382</v>
      </c>
      <c r="AB32" s="104">
        <v>5</v>
      </c>
      <c r="AC32" s="106" t="s">
        <v>142</v>
      </c>
      <c r="AD32" s="104" t="s">
        <v>383</v>
      </c>
      <c r="IW32" s="68"/>
    </row>
    <row r="33" spans="1:257" ht="50.1" customHeight="1" x14ac:dyDescent="0.25">
      <c r="A33" s="67">
        <f t="shared" si="0"/>
        <v>30</v>
      </c>
      <c r="B33" s="31" t="str">
        <f>VLOOKUP(R33,Háttér!B$9:G$20,6,0)</f>
        <v>Alap</v>
      </c>
      <c r="C33" s="38" t="str">
        <f>VLOOKUP(VALUE(W33),Háttér!B$23:C$48,2)</f>
        <v>Gépészet</v>
      </c>
      <c r="D33" s="32" t="str">
        <f>IF(X33="","",INDEX(Háttér!K$23:K$65,MATCH(X33,Háttér!J$23:J$65,0)))</f>
        <v xml:space="preserve"> Gépészet</v>
      </c>
      <c r="E33" s="65" t="str">
        <f>VLOOKUP(S33,Háttér!B$67:C$127,2)</f>
        <v>Gépgyártás, műszer- és fémipar</v>
      </c>
      <c r="F33" s="33" t="str">
        <f t="shared" si="1"/>
        <v>Szerszám- és készülékgyártó</v>
      </c>
      <c r="G33" s="108" t="str">
        <f t="shared" si="2"/>
        <v xml:space="preserve"> </v>
      </c>
      <c r="H33" s="69"/>
      <c r="I33" s="34" t="str">
        <f>VLOOKUP(R33,Háttér!B$9:F$20,4)</f>
        <v>8. évf.</v>
      </c>
      <c r="J33" s="34" t="str">
        <f>VLOOKUP(R33,Háttér!B$9:F$20,5)</f>
        <v xml:space="preserve">középfok </v>
      </c>
      <c r="K33" s="35" t="str">
        <f>Y33</f>
        <v xml:space="preserve"> 3 év
2 év</v>
      </c>
      <c r="L33" s="35" t="str">
        <f>Z33</f>
        <v xml:space="preserve"> -</v>
      </c>
      <c r="M33" s="39" t="str">
        <f>AA33</f>
        <v xml:space="preserve"> N, E</v>
      </c>
      <c r="N33" s="52" t="str">
        <f t="shared" si="3"/>
        <v>34 521 18</v>
      </c>
      <c r="O33" s="36" t="str">
        <f>AD33</f>
        <v>ITM</v>
      </c>
      <c r="P33" s="62"/>
      <c r="Q33" s="55">
        <v>145</v>
      </c>
      <c r="R33" s="104">
        <v>34</v>
      </c>
      <c r="S33" s="104">
        <v>521</v>
      </c>
      <c r="T33" s="105">
        <v>18</v>
      </c>
      <c r="U33" s="106" t="s">
        <v>511</v>
      </c>
      <c r="V33" s="106" t="s">
        <v>123</v>
      </c>
      <c r="W33" s="104">
        <v>5</v>
      </c>
      <c r="X33" s="104" t="s">
        <v>159</v>
      </c>
      <c r="Y33" s="104" t="s">
        <v>381</v>
      </c>
      <c r="Z33" s="104" t="s">
        <v>320</v>
      </c>
      <c r="AA33" s="104" t="s">
        <v>382</v>
      </c>
      <c r="AB33" s="104">
        <v>4</v>
      </c>
      <c r="AC33" s="106" t="s">
        <v>142</v>
      </c>
      <c r="AD33" s="104" t="s">
        <v>383</v>
      </c>
      <c r="IW33" s="68"/>
    </row>
    <row r="34" spans="1:257" ht="50.1" customHeight="1" x14ac:dyDescent="0.25">
      <c r="A34" s="67">
        <f t="shared" si="0"/>
        <v>31</v>
      </c>
      <c r="B34" s="31" t="str">
        <f>VLOOKUP(R34,Háttér!B$9:G$20,6,0)</f>
        <v>Alap</v>
      </c>
      <c r="C34" s="38" t="str">
        <f>VLOOKUP(VALUE(W34),Háttér!B$23:C$48,2)</f>
        <v>Gépészet</v>
      </c>
      <c r="D34" s="32" t="str">
        <f>IF(X34="","",INDEX(Háttér!K$23:K$65,MATCH(X34,Háttér!J$23:J$65,0)))</f>
        <v xml:space="preserve"> Gépészet</v>
      </c>
      <c r="E34" s="65" t="str">
        <f>VLOOKUP(S34,Háttér!B$67:C$127,2)</f>
        <v>Elektronika és automatizálás</v>
      </c>
      <c r="F34" s="33" t="str">
        <f t="shared" si="1"/>
        <v>Járműipari karbantartó technikus</v>
      </c>
      <c r="G34" s="108" t="str">
        <f t="shared" si="2"/>
        <v xml:space="preserve"> </v>
      </c>
      <c r="H34" s="69"/>
      <c r="I34" s="34" t="str">
        <f>VLOOKUP(R34,Háttér!B$9:F$20,4)</f>
        <v>érettségi</v>
      </c>
      <c r="J34" s="34" t="str">
        <f>VLOOKUP(R34,Háttér!B$9:F$20,5)</f>
        <v>emelt</v>
      </c>
      <c r="K34" s="35" t="str">
        <f>Y34</f>
        <v xml:space="preserve"> 6 év
3 év</v>
      </c>
      <c r="L34" s="35" t="str">
        <f>Z34</f>
        <v xml:space="preserve"> -</v>
      </c>
      <c r="M34" s="39" t="str">
        <f>AA34</f>
        <v xml:space="preserve"> N, E</v>
      </c>
      <c r="N34" s="52" t="str">
        <f t="shared" si="3"/>
        <v>54 523 07</v>
      </c>
      <c r="O34" s="36" t="str">
        <f>AD34</f>
        <v>ITM</v>
      </c>
      <c r="P34" s="62"/>
      <c r="Q34" s="55">
        <v>81</v>
      </c>
      <c r="R34" s="104">
        <v>54</v>
      </c>
      <c r="S34" s="104">
        <v>523</v>
      </c>
      <c r="T34" s="105" t="s">
        <v>211</v>
      </c>
      <c r="U34" s="106" t="s">
        <v>322</v>
      </c>
      <c r="V34" s="106" t="s">
        <v>123</v>
      </c>
      <c r="W34" s="104">
        <v>5</v>
      </c>
      <c r="X34" s="104" t="s">
        <v>159</v>
      </c>
      <c r="Y34" s="104" t="s">
        <v>385</v>
      </c>
      <c r="Z34" s="104" t="s">
        <v>320</v>
      </c>
      <c r="AA34" s="104" t="s">
        <v>382</v>
      </c>
      <c r="AB34" s="104">
        <v>5</v>
      </c>
      <c r="AC34" s="106" t="s">
        <v>142</v>
      </c>
      <c r="AD34" s="104" t="s">
        <v>383</v>
      </c>
      <c r="IW34" s="68"/>
    </row>
    <row r="35" spans="1:257" ht="50.1" customHeight="1" x14ac:dyDescent="0.25">
      <c r="A35" s="67">
        <f t="shared" si="0"/>
        <v>32</v>
      </c>
      <c r="B35" s="31" t="str">
        <f>VLOOKUP(R35,Háttér!B$9:G$20,6,0)</f>
        <v>Alap</v>
      </c>
      <c r="C35" s="38" t="str">
        <f>VLOOKUP(VALUE(W35),Háttér!B$23:C$48,2)</f>
        <v>Gépészet</v>
      </c>
      <c r="D35" s="32" t="str">
        <f>IF(X35="","",INDEX(Háttér!K$23:K$65,MATCH(X35,Háttér!J$23:J$65,0)))</f>
        <v xml:space="preserve"> Gépészet</v>
      </c>
      <c r="E35" s="65" t="str">
        <f>VLOOKUP(S35,Háttér!B$67:C$127,2)</f>
        <v>Elektronika és automatizálás</v>
      </c>
      <c r="F35" s="33" t="str">
        <f t="shared" si="1"/>
        <v>Mechatronikai technikus</v>
      </c>
      <c r="G35" s="108" t="str">
        <f t="shared" si="2"/>
        <v xml:space="preserve"> </v>
      </c>
      <c r="H35" s="69"/>
      <c r="I35" s="34" t="str">
        <f>VLOOKUP(R35,Háttér!B$9:F$20,4)</f>
        <v>érettségi</v>
      </c>
      <c r="J35" s="34" t="str">
        <f>VLOOKUP(R35,Háttér!B$9:F$20,5)</f>
        <v>emelt</v>
      </c>
      <c r="K35" s="35" t="str">
        <f>Y35</f>
        <v xml:space="preserve"> 5 év
2 év</v>
      </c>
      <c r="L35" s="35" t="str">
        <f>Z35</f>
        <v xml:space="preserve"> -</v>
      </c>
      <c r="M35" s="39" t="str">
        <f>AA35</f>
        <v xml:space="preserve"> N, E</v>
      </c>
      <c r="N35" s="52" t="str">
        <f t="shared" si="3"/>
        <v>54 523 04</v>
      </c>
      <c r="O35" s="36" t="str">
        <f>AD35</f>
        <v>ITM</v>
      </c>
      <c r="P35" s="62"/>
      <c r="Q35" s="55">
        <v>111</v>
      </c>
      <c r="R35" s="104">
        <v>54</v>
      </c>
      <c r="S35" s="104">
        <v>523</v>
      </c>
      <c r="T35" s="105" t="s">
        <v>175</v>
      </c>
      <c r="U35" s="106" t="s">
        <v>239</v>
      </c>
      <c r="V35" s="106" t="s">
        <v>123</v>
      </c>
      <c r="W35" s="104">
        <v>5</v>
      </c>
      <c r="X35" s="104" t="s">
        <v>159</v>
      </c>
      <c r="Y35" s="104" t="s">
        <v>389</v>
      </c>
      <c r="Z35" s="104" t="s">
        <v>320</v>
      </c>
      <c r="AA35" s="104" t="s">
        <v>382</v>
      </c>
      <c r="AB35" s="104">
        <v>5</v>
      </c>
      <c r="AC35" s="106" t="s">
        <v>142</v>
      </c>
      <c r="AD35" s="104" t="s">
        <v>383</v>
      </c>
      <c r="IW35" s="68"/>
    </row>
    <row r="36" spans="1:257" ht="50.1" customHeight="1" x14ac:dyDescent="0.25">
      <c r="A36" s="67">
        <f t="shared" si="0"/>
        <v>33</v>
      </c>
      <c r="B36" s="31" t="str">
        <f>VLOOKUP(R36,Háttér!B$9:G$20,6,0)</f>
        <v>Alap</v>
      </c>
      <c r="C36" s="38" t="str">
        <f>VLOOKUP(VALUE(W36),Háttér!B$23:C$48,2)</f>
        <v>Gépészet</v>
      </c>
      <c r="D36" s="32" t="str">
        <f>IF(X36="","",INDEX(Háttér!K$23:K$65,MATCH(X36,Háttér!J$23:J$65,0)))</f>
        <v xml:space="preserve"> Gépészet</v>
      </c>
      <c r="E36" s="65" t="str">
        <f>VLOOKUP(S36,Háttér!B$67:C$127,2)</f>
        <v>Építőipar, vízi, közlekedési stb. építés</v>
      </c>
      <c r="F36" s="33" t="str">
        <f t="shared" si="1"/>
        <v>Épület- és szerkezetlakatos</v>
      </c>
      <c r="G36" s="108" t="str">
        <f t="shared" si="2"/>
        <v xml:space="preserve"> </v>
      </c>
      <c r="H36" s="69"/>
      <c r="I36" s="34" t="str">
        <f>VLOOKUP(R36,Háttér!B$9:F$20,4)</f>
        <v>8. évf.</v>
      </c>
      <c r="J36" s="34" t="str">
        <f>VLOOKUP(R36,Háttér!B$9:F$20,5)</f>
        <v xml:space="preserve">középfok </v>
      </c>
      <c r="K36" s="35" t="str">
        <f>Y36</f>
        <v xml:space="preserve"> 3 év
2 év</v>
      </c>
      <c r="L36" s="35" t="str">
        <f>Z36</f>
        <v xml:space="preserve"> -</v>
      </c>
      <c r="M36" s="39" t="str">
        <f>AA36</f>
        <v xml:space="preserve"> N, E</v>
      </c>
      <c r="N36" s="52" t="str">
        <f t="shared" si="3"/>
        <v>34 582 03</v>
      </c>
      <c r="O36" s="36" t="str">
        <f>AD36</f>
        <v>ITM</v>
      </c>
      <c r="P36" s="62"/>
      <c r="Q36" s="55">
        <v>29</v>
      </c>
      <c r="R36" s="104">
        <v>34</v>
      </c>
      <c r="S36" s="104">
        <v>582</v>
      </c>
      <c r="T36" s="105" t="s">
        <v>161</v>
      </c>
      <c r="U36" s="106" t="s">
        <v>189</v>
      </c>
      <c r="V36" s="106" t="s">
        <v>123</v>
      </c>
      <c r="W36" s="104">
        <v>5</v>
      </c>
      <c r="X36" s="104" t="s">
        <v>159</v>
      </c>
      <c r="Y36" s="104" t="s">
        <v>381</v>
      </c>
      <c r="Z36" s="104" t="s">
        <v>320</v>
      </c>
      <c r="AA36" s="104" t="s">
        <v>382</v>
      </c>
      <c r="AB36" s="104">
        <v>4</v>
      </c>
      <c r="AC36" s="106" t="s">
        <v>142</v>
      </c>
      <c r="AD36" s="104" t="s">
        <v>383</v>
      </c>
      <c r="IW36" s="68"/>
    </row>
    <row r="37" spans="1:257" ht="50.1" customHeight="1" x14ac:dyDescent="0.25">
      <c r="A37" s="67">
        <f t="shared" si="0"/>
        <v>34</v>
      </c>
      <c r="B37" s="31" t="str">
        <f>VLOOKUP(R37,Háttér!B$9:G$20,6,0)</f>
        <v>Alap</v>
      </c>
      <c r="C37" s="38" t="str">
        <f>VLOOKUP(VALUE(W37),Háttér!B$23:C$48,2)</f>
        <v>Gépészet</v>
      </c>
      <c r="D37" s="32" t="str">
        <f>IF(X37="","",INDEX(Háttér!K$23:K$65,MATCH(X37,Háttér!J$23:J$65,0)))</f>
        <v xml:space="preserve"> Gépészet</v>
      </c>
      <c r="E37" s="65" t="str">
        <f>VLOOKUP(S37,Háttér!B$67:C$127,2)</f>
        <v>Honvédelem</v>
      </c>
      <c r="F37" s="33" t="str">
        <f t="shared" si="1"/>
        <v>Fegyvergyártó szaktechnikus</v>
      </c>
      <c r="G37" s="108" t="str">
        <f t="shared" si="2"/>
        <v xml:space="preserve"> </v>
      </c>
      <c r="H37" s="69"/>
      <c r="I37" s="34" t="str">
        <f>VLOOKUP(R37,Háttér!B$9:F$20,4)</f>
        <v>érettségi</v>
      </c>
      <c r="J37" s="34" t="str">
        <f>VLOOKUP(R37,Háttér!B$9:F$20,5)</f>
        <v>emelt</v>
      </c>
      <c r="K37" s="35" t="str">
        <f>Y37</f>
        <v xml:space="preserve"> 6 év
3 év</v>
      </c>
      <c r="L37" s="35" t="str">
        <f>Z37</f>
        <v xml:space="preserve"> -</v>
      </c>
      <c r="M37" s="39" t="str">
        <f>AA37</f>
        <v xml:space="preserve"> N, E</v>
      </c>
      <c r="N37" s="52" t="str">
        <f t="shared" si="3"/>
        <v>54 863 04</v>
      </c>
      <c r="O37" s="36" t="str">
        <f>AD37</f>
        <v>HM</v>
      </c>
      <c r="P37" s="62"/>
      <c r="Q37" s="55">
        <v>38</v>
      </c>
      <c r="R37" s="104">
        <v>54</v>
      </c>
      <c r="S37" s="104">
        <v>863</v>
      </c>
      <c r="T37" s="105" t="s">
        <v>175</v>
      </c>
      <c r="U37" s="106" t="s">
        <v>414</v>
      </c>
      <c r="V37" s="106" t="s">
        <v>123</v>
      </c>
      <c r="W37" s="104">
        <v>5</v>
      </c>
      <c r="X37" s="104" t="s">
        <v>159</v>
      </c>
      <c r="Y37" s="104" t="s">
        <v>385</v>
      </c>
      <c r="Z37" s="104" t="s">
        <v>320</v>
      </c>
      <c r="AA37" s="104" t="s">
        <v>382</v>
      </c>
      <c r="AB37" s="104">
        <v>5</v>
      </c>
      <c r="AC37" s="106" t="s">
        <v>224</v>
      </c>
      <c r="AD37" s="104" t="s">
        <v>10</v>
      </c>
      <c r="IW37" s="68"/>
    </row>
    <row r="38" spans="1:257" ht="50.1" customHeight="1" x14ac:dyDescent="0.25">
      <c r="A38" s="67">
        <f t="shared" si="0"/>
        <v>35</v>
      </c>
      <c r="B38" s="31" t="str">
        <f>VLOOKUP(R38,Háttér!B$9:G$20,6,0)</f>
        <v>Alap</v>
      </c>
      <c r="C38" s="38" t="str">
        <f>VLOOKUP(VALUE(W38),Háttér!B$23:C$48,2)</f>
        <v>Gépészet</v>
      </c>
      <c r="D38" s="32" t="str">
        <f>IF(X38="","",INDEX(Háttér!K$23:K$65,MATCH(X38,Háttér!J$23:J$65,0)))</f>
        <v xml:space="preserve"> Gépészet</v>
      </c>
      <c r="E38" s="65" t="str">
        <f>VLOOKUP(S38,Háttér!B$67:C$127,2)</f>
        <v>Honvédelem</v>
      </c>
      <c r="F38" s="33" t="str">
        <f t="shared" si="1"/>
        <v>Fegyverműszerész technikus</v>
      </c>
      <c r="G38" s="108" t="str">
        <f t="shared" si="2"/>
        <v xml:space="preserve"> </v>
      </c>
      <c r="H38" s="69"/>
      <c r="I38" s="34" t="str">
        <f>VLOOKUP(R38,Háttér!B$9:F$20,4)</f>
        <v>érettségi</v>
      </c>
      <c r="J38" s="34" t="str">
        <f>VLOOKUP(R38,Háttér!B$9:F$20,5)</f>
        <v>emelt</v>
      </c>
      <c r="K38" s="35" t="str">
        <f>Y38</f>
        <v xml:space="preserve"> 5 év
2 év</v>
      </c>
      <c r="L38" s="35" t="str">
        <f>Z38</f>
        <v xml:space="preserve"> -</v>
      </c>
      <c r="M38" s="39" t="str">
        <f>AA38</f>
        <v xml:space="preserve"> N, E</v>
      </c>
      <c r="N38" s="52" t="str">
        <f t="shared" si="3"/>
        <v>54 863 05</v>
      </c>
      <c r="O38" s="36" t="str">
        <f>AD38</f>
        <v>HM</v>
      </c>
      <c r="P38" s="62"/>
      <c r="Q38" s="55">
        <v>39</v>
      </c>
      <c r="R38" s="104">
        <v>54</v>
      </c>
      <c r="S38" s="104">
        <v>863</v>
      </c>
      <c r="T38" s="105" t="s">
        <v>193</v>
      </c>
      <c r="U38" s="106" t="s">
        <v>415</v>
      </c>
      <c r="V38" s="106" t="s">
        <v>123</v>
      </c>
      <c r="W38" s="104">
        <v>5</v>
      </c>
      <c r="X38" s="104" t="s">
        <v>159</v>
      </c>
      <c r="Y38" s="104" t="s">
        <v>389</v>
      </c>
      <c r="Z38" s="104" t="s">
        <v>320</v>
      </c>
      <c r="AA38" s="104" t="s">
        <v>382</v>
      </c>
      <c r="AB38" s="104">
        <v>5</v>
      </c>
      <c r="AC38" s="106" t="s">
        <v>224</v>
      </c>
      <c r="AD38" s="104" t="s">
        <v>10</v>
      </c>
      <c r="IW38" s="68"/>
    </row>
    <row r="39" spans="1:257" ht="50.1" customHeight="1" x14ac:dyDescent="0.25">
      <c r="A39" s="67">
        <f t="shared" si="0"/>
        <v>36</v>
      </c>
      <c r="B39" s="31" t="str">
        <f>VLOOKUP(R39,Háttér!B$9:G$20,6,0)</f>
        <v>Alap</v>
      </c>
      <c r="C39" s="38" t="str">
        <f>VLOOKUP(VALUE(W39),Háttér!B$23:C$48,2)</f>
        <v>Gépészet</v>
      </c>
      <c r="D39" s="32" t="str">
        <f>IF(X39="","",INDEX(Háttér!K$23:K$65,MATCH(X39,Háttér!J$23:J$65,0)))</f>
        <v xml:space="preserve"> Gépészet</v>
      </c>
      <c r="E39" s="65" t="str">
        <f>VLOOKUP(S39,Háttér!B$67:C$127,2)</f>
        <v>Honvédelem</v>
      </c>
      <c r="F39" s="33" t="str">
        <f t="shared" si="1"/>
        <v>Fegyveroptikai szaktechnikus</v>
      </c>
      <c r="G39" s="108" t="str">
        <f t="shared" si="2"/>
        <v xml:space="preserve"> </v>
      </c>
      <c r="H39" s="69"/>
      <c r="I39" s="34" t="str">
        <f>VLOOKUP(R39,Háttér!B$9:F$20,4)</f>
        <v>érettségi</v>
      </c>
      <c r="J39" s="34" t="str">
        <f>VLOOKUP(R39,Háttér!B$9:F$20,5)</f>
        <v>emelt</v>
      </c>
      <c r="K39" s="35" t="str">
        <f>Y39</f>
        <v xml:space="preserve"> 6 év
3 év</v>
      </c>
      <c r="L39" s="35" t="str">
        <f>Z39</f>
        <v xml:space="preserve"> -</v>
      </c>
      <c r="M39" s="39" t="str">
        <f>AA39</f>
        <v xml:space="preserve"> N, E</v>
      </c>
      <c r="N39" s="52" t="str">
        <f t="shared" si="3"/>
        <v>54 863 06</v>
      </c>
      <c r="O39" s="36" t="str">
        <f>AD39</f>
        <v>HM</v>
      </c>
      <c r="P39" s="62"/>
      <c r="Q39" s="55">
        <v>40</v>
      </c>
      <c r="R39" s="104">
        <v>54</v>
      </c>
      <c r="S39" s="104">
        <v>863</v>
      </c>
      <c r="T39" s="105" t="s">
        <v>202</v>
      </c>
      <c r="U39" s="106" t="s">
        <v>416</v>
      </c>
      <c r="V39" s="106" t="s">
        <v>123</v>
      </c>
      <c r="W39" s="104">
        <v>5</v>
      </c>
      <c r="X39" s="104" t="s">
        <v>159</v>
      </c>
      <c r="Y39" s="104" t="s">
        <v>385</v>
      </c>
      <c r="Z39" s="104" t="s">
        <v>320</v>
      </c>
      <c r="AA39" s="104" t="s">
        <v>382</v>
      </c>
      <c r="AB39" s="104">
        <v>5</v>
      </c>
      <c r="AC39" s="106" t="s">
        <v>224</v>
      </c>
      <c r="AD39" s="104" t="s">
        <v>10</v>
      </c>
      <c r="IW39" s="68"/>
    </row>
    <row r="40" spans="1:257" ht="50.1" customHeight="1" x14ac:dyDescent="0.25">
      <c r="A40" s="67">
        <f t="shared" si="0"/>
        <v>37</v>
      </c>
      <c r="B40" s="31" t="str">
        <f>VLOOKUP(R40,Háttér!B$9:G$20,6,0)</f>
        <v>Alap</v>
      </c>
      <c r="C40" s="38" t="str">
        <f>VLOOKUP(VALUE(W40),Háttér!B$23:C$48,2)</f>
        <v>Művészet, közművelődés, kommunikáció</v>
      </c>
      <c r="D40" s="32" t="str">
        <f>IF(X40="","",INDEX(Háttér!K$23:K$65,MATCH(X40,Háttér!J$23:J$65,0)))</f>
        <v xml:space="preserve"> Képző- és iparművészet</v>
      </c>
      <c r="E40" s="65" t="str">
        <f>VLOOKUP(S40,Háttér!B$67:C$127,2)</f>
        <v>Képző- és iparművészet</v>
      </c>
      <c r="F40" s="33" t="str">
        <f t="shared" si="1"/>
        <v>Dekoratőr</v>
      </c>
      <c r="G40" s="108" t="str">
        <f t="shared" si="2"/>
        <v xml:space="preserve"> </v>
      </c>
      <c r="H40" s="69"/>
      <c r="I40" s="34" t="str">
        <f>VLOOKUP(R40,Háttér!B$9:F$20,4)</f>
        <v>érettségi</v>
      </c>
      <c r="J40" s="34" t="str">
        <f>VLOOKUP(R40,Háttér!B$9:F$20,5)</f>
        <v>emelt</v>
      </c>
      <c r="K40" s="35" t="str">
        <f>Y40</f>
        <v xml:space="preserve"> 5 év
2 év</v>
      </c>
      <c r="L40" s="35" t="str">
        <f>Z40</f>
        <v xml:space="preserve"> -</v>
      </c>
      <c r="M40" s="39" t="str">
        <f>AA40</f>
        <v xml:space="preserve"> N, E</v>
      </c>
      <c r="N40" s="52" t="str">
        <f t="shared" si="3"/>
        <v>54 211 01</v>
      </c>
      <c r="O40" s="36" t="str">
        <f>AD40</f>
        <v>EMMI</v>
      </c>
      <c r="P40" s="62"/>
      <c r="Q40" s="55">
        <v>17</v>
      </c>
      <c r="R40" s="104">
        <v>54</v>
      </c>
      <c r="S40" s="104">
        <v>211</v>
      </c>
      <c r="T40" s="105" t="s">
        <v>139</v>
      </c>
      <c r="U40" s="106" t="s">
        <v>179</v>
      </c>
      <c r="V40" s="106" t="s">
        <v>123</v>
      </c>
      <c r="W40" s="104">
        <v>4</v>
      </c>
      <c r="X40" s="104" t="s">
        <v>149</v>
      </c>
      <c r="Y40" s="104" t="s">
        <v>389</v>
      </c>
      <c r="Z40" s="104" t="s">
        <v>320</v>
      </c>
      <c r="AA40" s="104" t="s">
        <v>382</v>
      </c>
      <c r="AB40" s="104">
        <v>5</v>
      </c>
      <c r="AC40" s="106" t="s">
        <v>150</v>
      </c>
      <c r="AD40" s="104" t="s">
        <v>9</v>
      </c>
      <c r="IW40" s="68"/>
    </row>
    <row r="41" spans="1:257" ht="50.1" customHeight="1" x14ac:dyDescent="0.25">
      <c r="A41" s="67">
        <f t="shared" si="0"/>
        <v>38</v>
      </c>
      <c r="B41" s="31" t="str">
        <f>VLOOKUP(R41,Háttér!B$9:G$20,6,0)</f>
        <v>Alap</v>
      </c>
      <c r="C41" s="38" t="str">
        <f>VLOOKUP(VALUE(W41),Háttér!B$23:C$48,2)</f>
        <v>Művészet, közművelődés, kommunikáció</v>
      </c>
      <c r="D41" s="32" t="str">
        <f>IF(X41="","",INDEX(Háttér!K$23:K$65,MATCH(X41,Háttér!J$23:J$65,0)))</f>
        <v xml:space="preserve"> Képző- és iparművészet</v>
      </c>
      <c r="E41" s="65" t="str">
        <f>VLOOKUP(S41,Háttér!B$67:C$127,2)</f>
        <v>Képző- és iparművészet</v>
      </c>
      <c r="F41" s="33" t="str">
        <f t="shared" si="1"/>
        <v>Divat-, jelmez- és díszlettervező</v>
      </c>
      <c r="G41" s="108" t="str">
        <f t="shared" si="2"/>
        <v xml:space="preserve"> </v>
      </c>
      <c r="H41" s="69"/>
      <c r="I41" s="34" t="str">
        <f>VLOOKUP(R41,Háttér!B$9:F$20,4)</f>
        <v>érettségi</v>
      </c>
      <c r="J41" s="34" t="str">
        <f>VLOOKUP(R41,Háttér!B$9:F$20,5)</f>
        <v>emelt</v>
      </c>
      <c r="K41" s="35" t="str">
        <f>Y41</f>
        <v xml:space="preserve"> 5 év
2 év</v>
      </c>
      <c r="L41" s="35" t="str">
        <f>Z41</f>
        <v xml:space="preserve"> -</v>
      </c>
      <c r="M41" s="39" t="str">
        <f>AA41</f>
        <v xml:space="preserve"> N, E</v>
      </c>
      <c r="N41" s="52" t="str">
        <f t="shared" si="3"/>
        <v>54 211 12</v>
      </c>
      <c r="O41" s="36" t="str">
        <f>AD41</f>
        <v>EMMI</v>
      </c>
      <c r="P41" s="62"/>
      <c r="Q41" s="55">
        <v>18</v>
      </c>
      <c r="R41" s="104">
        <v>54</v>
      </c>
      <c r="S41" s="104">
        <v>211</v>
      </c>
      <c r="T41" s="105">
        <v>12</v>
      </c>
      <c r="U41" s="106" t="s">
        <v>398</v>
      </c>
      <c r="V41" s="106" t="s">
        <v>123</v>
      </c>
      <c r="W41" s="104">
        <v>4</v>
      </c>
      <c r="X41" s="104" t="s">
        <v>149</v>
      </c>
      <c r="Y41" s="104" t="s">
        <v>389</v>
      </c>
      <c r="Z41" s="104" t="s">
        <v>320</v>
      </c>
      <c r="AA41" s="104" t="s">
        <v>382</v>
      </c>
      <c r="AB41" s="104">
        <v>5</v>
      </c>
      <c r="AC41" s="106" t="s">
        <v>150</v>
      </c>
      <c r="AD41" s="104" t="s">
        <v>9</v>
      </c>
      <c r="IW41" s="68"/>
    </row>
    <row r="42" spans="1:257" ht="50.1" customHeight="1" x14ac:dyDescent="0.25">
      <c r="A42" s="67">
        <f t="shared" si="0"/>
        <v>39</v>
      </c>
      <c r="B42" s="31" t="str">
        <f>VLOOKUP(R42,Háttér!B$9:G$20,6,0)</f>
        <v>Alap</v>
      </c>
      <c r="C42" s="38" t="str">
        <f>VLOOKUP(VALUE(W42),Háttér!B$23:C$48,2)</f>
        <v>Művészet, közművelődés, kommunikáció</v>
      </c>
      <c r="D42" s="32" t="str">
        <f>IF(X42="","",INDEX(Háttér!K$23:K$65,MATCH(X42,Háttér!J$23:J$65,0)))</f>
        <v xml:space="preserve"> Képző- és iparművészet</v>
      </c>
      <c r="E42" s="65" t="str">
        <f>VLOOKUP(S42,Háttér!B$67:C$127,2)</f>
        <v>Képző- és iparművészet</v>
      </c>
      <c r="F42" s="33" t="str">
        <f t="shared" si="1"/>
        <v>Fotográfus</v>
      </c>
      <c r="G42" s="108" t="str">
        <f t="shared" si="2"/>
        <v>Művészeti fotográfus
Kreatív fotográfus</v>
      </c>
      <c r="H42" s="69"/>
      <c r="I42" s="34" t="str">
        <f>VLOOKUP(R42,Háttér!B$9:F$20,4)</f>
        <v>érettségi</v>
      </c>
      <c r="J42" s="34" t="str">
        <f>VLOOKUP(R42,Háttér!B$9:F$20,5)</f>
        <v>emelt</v>
      </c>
      <c r="K42" s="35" t="str">
        <f>Y42</f>
        <v xml:space="preserve"> 5 év
2 év</v>
      </c>
      <c r="L42" s="35" t="str">
        <f>Z42</f>
        <v xml:space="preserve"> -</v>
      </c>
      <c r="M42" s="39" t="str">
        <f>AA42</f>
        <v xml:space="preserve"> N, E</v>
      </c>
      <c r="N42" s="52" t="str">
        <f t="shared" si="3"/>
        <v>54 211 13</v>
      </c>
      <c r="O42" s="36" t="str">
        <f>AD42</f>
        <v>EMMI</v>
      </c>
      <c r="P42" s="62"/>
      <c r="Q42" s="55">
        <v>50</v>
      </c>
      <c r="R42" s="104">
        <v>54</v>
      </c>
      <c r="S42" s="104">
        <v>211</v>
      </c>
      <c r="T42" s="105">
        <v>13</v>
      </c>
      <c r="U42" s="106" t="s">
        <v>421</v>
      </c>
      <c r="V42" s="106" t="s">
        <v>422</v>
      </c>
      <c r="W42" s="104">
        <v>4</v>
      </c>
      <c r="X42" s="104" t="s">
        <v>149</v>
      </c>
      <c r="Y42" s="104" t="s">
        <v>389</v>
      </c>
      <c r="Z42" s="104" t="s">
        <v>320</v>
      </c>
      <c r="AA42" s="104" t="s">
        <v>382</v>
      </c>
      <c r="AB42" s="104">
        <v>5</v>
      </c>
      <c r="AC42" s="106" t="s">
        <v>195</v>
      </c>
      <c r="AD42" s="104" t="s">
        <v>9</v>
      </c>
      <c r="IW42" s="68"/>
    </row>
    <row r="43" spans="1:257" ht="50.1" customHeight="1" x14ac:dyDescent="0.25">
      <c r="A43" s="67">
        <f t="shared" si="0"/>
        <v>40</v>
      </c>
      <c r="B43" s="31" t="str">
        <f>VLOOKUP(R43,Háttér!B$9:G$20,6,0)</f>
        <v>Alap</v>
      </c>
      <c r="C43" s="38" t="str">
        <f>VLOOKUP(VALUE(W43),Háttér!B$23:C$48,2)</f>
        <v>Művészet, közművelődés, kommunikáció</v>
      </c>
      <c r="D43" s="32" t="str">
        <f>IF(X43="","",INDEX(Háttér!K$23:K$65,MATCH(X43,Háttér!J$23:J$65,0)))</f>
        <v xml:space="preserve"> Képző- és iparművészet</v>
      </c>
      <c r="E43" s="65" t="str">
        <f>VLOOKUP(S43,Háttér!B$67:C$127,2)</f>
        <v>Képző- és iparművészet</v>
      </c>
      <c r="F43" s="33" t="str">
        <f t="shared" si="1"/>
        <v>Grafikus</v>
      </c>
      <c r="G43" s="108" t="str">
        <f t="shared" si="2"/>
        <v xml:space="preserve"> </v>
      </c>
      <c r="H43" s="69"/>
      <c r="I43" s="34" t="str">
        <f>VLOOKUP(R43,Háttér!B$9:F$20,4)</f>
        <v>érettségi</v>
      </c>
      <c r="J43" s="34" t="str">
        <f>VLOOKUP(R43,Háttér!B$9:F$20,5)</f>
        <v>emelt</v>
      </c>
      <c r="K43" s="35" t="str">
        <f>Y43</f>
        <v xml:space="preserve"> 5 év
2 év</v>
      </c>
      <c r="L43" s="35" t="str">
        <f>Z43</f>
        <v xml:space="preserve"> -</v>
      </c>
      <c r="M43" s="39" t="str">
        <f>AA43</f>
        <v xml:space="preserve"> N, E</v>
      </c>
      <c r="N43" s="52" t="str">
        <f t="shared" si="3"/>
        <v>54 211 04</v>
      </c>
      <c r="O43" s="36" t="str">
        <f>AD43</f>
        <v>EMMI</v>
      </c>
      <c r="P43" s="62"/>
      <c r="Q43" s="55">
        <v>58</v>
      </c>
      <c r="R43" s="104">
        <v>54</v>
      </c>
      <c r="S43" s="104">
        <v>211</v>
      </c>
      <c r="T43" s="105" t="s">
        <v>175</v>
      </c>
      <c r="U43" s="106" t="s">
        <v>214</v>
      </c>
      <c r="V43" s="106" t="s">
        <v>123</v>
      </c>
      <c r="W43" s="104">
        <v>4</v>
      </c>
      <c r="X43" s="104" t="s">
        <v>149</v>
      </c>
      <c r="Y43" s="104" t="s">
        <v>389</v>
      </c>
      <c r="Z43" s="104" t="s">
        <v>320</v>
      </c>
      <c r="AA43" s="104" t="s">
        <v>382</v>
      </c>
      <c r="AB43" s="104">
        <v>5</v>
      </c>
      <c r="AC43" s="106" t="s">
        <v>195</v>
      </c>
      <c r="AD43" s="104" t="s">
        <v>9</v>
      </c>
      <c r="IW43" s="68"/>
    </row>
    <row r="44" spans="1:257" ht="50.1" customHeight="1" x14ac:dyDescent="0.25">
      <c r="A44" s="67">
        <f t="shared" si="0"/>
        <v>41</v>
      </c>
      <c r="B44" s="31" t="str">
        <f>VLOOKUP(R44,Háttér!B$9:G$20,6,0)</f>
        <v>Alap</v>
      </c>
      <c r="C44" s="38" t="str">
        <f>VLOOKUP(VALUE(W44),Háttér!B$23:C$48,2)</f>
        <v>Művészet, közművelődés, kommunikáció</v>
      </c>
      <c r="D44" s="32" t="str">
        <f>IF(X44="","",INDEX(Háttér!K$23:K$65,MATCH(X44,Háttér!J$23:J$65,0)))</f>
        <v xml:space="preserve"> Képző- és iparművészet</v>
      </c>
      <c r="E44" s="65" t="str">
        <f>VLOOKUP(S44,Háttér!B$67:C$127,2)</f>
        <v>Képző- és iparművészet</v>
      </c>
      <c r="F44" s="33" t="str">
        <f t="shared" si="1"/>
        <v>Kerámia és porcelánkészítő</v>
      </c>
      <c r="G44" s="108" t="str">
        <f t="shared" si="2"/>
        <v xml:space="preserve">Gipszmodell-készítő
Porcelánfestő
Kerámia- és porcelántárgy-készítő
</v>
      </c>
      <c r="H44" s="69"/>
      <c r="I44" s="34" t="str">
        <f>VLOOKUP(R44,Háttér!B$9:F$20,4)</f>
        <v>8. évf.</v>
      </c>
      <c r="J44" s="34" t="str">
        <f>VLOOKUP(R44,Háttér!B$9:F$20,5)</f>
        <v xml:space="preserve">középfok </v>
      </c>
      <c r="K44" s="35" t="str">
        <f>Y44</f>
        <v xml:space="preserve"> 3 év
2 év</v>
      </c>
      <c r="L44" s="35" t="str">
        <f>Z44</f>
        <v xml:space="preserve"> -</v>
      </c>
      <c r="M44" s="39" t="str">
        <f>AA44</f>
        <v xml:space="preserve"> N, E</v>
      </c>
      <c r="N44" s="52" t="str">
        <f t="shared" si="3"/>
        <v>34 211 02</v>
      </c>
      <c r="O44" s="36" t="str">
        <f>AD44</f>
        <v>EMMI</v>
      </c>
      <c r="P44" s="62"/>
      <c r="Q44" s="55">
        <v>86</v>
      </c>
      <c r="R44" s="104">
        <v>34</v>
      </c>
      <c r="S44" s="104">
        <v>211</v>
      </c>
      <c r="T44" s="105" t="s">
        <v>151</v>
      </c>
      <c r="U44" s="106" t="s">
        <v>448</v>
      </c>
      <c r="V44" s="106" t="s">
        <v>449</v>
      </c>
      <c r="W44" s="104">
        <v>4</v>
      </c>
      <c r="X44" s="104" t="s">
        <v>149</v>
      </c>
      <c r="Y44" s="104" t="s">
        <v>381</v>
      </c>
      <c r="Z44" s="104" t="s">
        <v>320</v>
      </c>
      <c r="AA44" s="104" t="s">
        <v>382</v>
      </c>
      <c r="AB44" s="104">
        <v>4</v>
      </c>
      <c r="AC44" s="106" t="s">
        <v>195</v>
      </c>
      <c r="AD44" s="104" t="s">
        <v>9</v>
      </c>
      <c r="IW44" s="68"/>
    </row>
    <row r="45" spans="1:257" ht="50.1" customHeight="1" x14ac:dyDescent="0.25">
      <c r="A45" s="67">
        <f t="shared" si="0"/>
        <v>42</v>
      </c>
      <c r="B45" s="31" t="str">
        <f>VLOOKUP(R45,Háttér!B$9:G$20,6,0)</f>
        <v>Alap</v>
      </c>
      <c r="C45" s="38" t="str">
        <f>VLOOKUP(VALUE(W45),Háttér!B$23:C$48,2)</f>
        <v>Művészet, közművelődés, kommunikáció</v>
      </c>
      <c r="D45" s="32" t="str">
        <f>IF(X45="","",INDEX(Háttér!K$23:K$65,MATCH(X45,Háttér!J$23:J$65,0)))</f>
        <v xml:space="preserve"> Hang-, film és színháztechnika</v>
      </c>
      <c r="E45" s="65" t="str">
        <f>VLOOKUP(S45,Háttér!B$67:C$127,2)</f>
        <v>Audiovizuális módszerek és média-szakismeretek</v>
      </c>
      <c r="F45" s="33" t="str">
        <f t="shared" si="1"/>
        <v>Hangtechnikus</v>
      </c>
      <c r="G45" s="108" t="str">
        <f t="shared" si="2"/>
        <v xml:space="preserve"> </v>
      </c>
      <c r="H45" s="69"/>
      <c r="I45" s="34" t="str">
        <f>VLOOKUP(R45,Háttér!B$9:F$20,4)</f>
        <v>érettségi</v>
      </c>
      <c r="J45" s="34" t="str">
        <f>VLOOKUP(R45,Háttér!B$9:F$20,5)</f>
        <v>emelt</v>
      </c>
      <c r="K45" s="35" t="str">
        <f>Y45</f>
        <v xml:space="preserve"> 5 év
2 év</v>
      </c>
      <c r="L45" s="35" t="str">
        <f>Z45</f>
        <v xml:space="preserve"> -</v>
      </c>
      <c r="M45" s="39" t="str">
        <f>AA45</f>
        <v xml:space="preserve"> N, E</v>
      </c>
      <c r="N45" s="52" t="str">
        <f t="shared" si="3"/>
        <v>54 213 08</v>
      </c>
      <c r="O45" s="36" t="str">
        <f>AD45</f>
        <v>EMMI</v>
      </c>
      <c r="P45" s="62"/>
      <c r="Q45" s="55">
        <v>65</v>
      </c>
      <c r="R45" s="104">
        <v>54</v>
      </c>
      <c r="S45" s="104">
        <v>213</v>
      </c>
      <c r="T45" s="105" t="s">
        <v>218</v>
      </c>
      <c r="U45" s="106" t="s">
        <v>432</v>
      </c>
      <c r="V45" s="106" t="s">
        <v>123</v>
      </c>
      <c r="W45" s="104">
        <v>4</v>
      </c>
      <c r="X45" s="104" t="s">
        <v>180</v>
      </c>
      <c r="Y45" s="104" t="s">
        <v>389</v>
      </c>
      <c r="Z45" s="104" t="s">
        <v>320</v>
      </c>
      <c r="AA45" s="104" t="s">
        <v>382</v>
      </c>
      <c r="AB45" s="104">
        <v>5</v>
      </c>
      <c r="AC45" s="106" t="s">
        <v>195</v>
      </c>
      <c r="AD45" s="104" t="s">
        <v>9</v>
      </c>
      <c r="IW45" s="68"/>
    </row>
    <row r="46" spans="1:257" ht="50.1" customHeight="1" x14ac:dyDescent="0.25">
      <c r="A46" s="67">
        <f t="shared" si="0"/>
        <v>43</v>
      </c>
      <c r="B46" s="31" t="str">
        <f>VLOOKUP(R46,Háttér!B$9:G$20,6,0)</f>
        <v>Alap</v>
      </c>
      <c r="C46" s="38" t="str">
        <f>VLOOKUP(VALUE(W46),Háttér!B$23:C$48,2)</f>
        <v>Művészet, közművelődés, kommunikáció</v>
      </c>
      <c r="D46" s="32" t="str">
        <f>IF(X46="","",INDEX(Háttér!K$23:K$65,MATCH(X46,Háttér!J$23:J$65,0)))</f>
        <v xml:space="preserve"> Hang-, film és színháztechnika</v>
      </c>
      <c r="E46" s="65" t="str">
        <f>VLOOKUP(S46,Háttér!B$67:C$127,2)</f>
        <v>Audiovizuális módszerek és média-szakismeretek</v>
      </c>
      <c r="F46" s="33" t="str">
        <f t="shared" si="1"/>
        <v>Mozgókép- és animációkészítő</v>
      </c>
      <c r="G46" s="108" t="str">
        <f t="shared" si="2"/>
        <v xml:space="preserve"> </v>
      </c>
      <c r="H46" s="69"/>
      <c r="I46" s="34" t="str">
        <f>VLOOKUP(R46,Háttér!B$9:F$20,4)</f>
        <v>érettségi</v>
      </c>
      <c r="J46" s="34" t="str">
        <f>VLOOKUP(R46,Háttér!B$9:F$20,5)</f>
        <v>emelt</v>
      </c>
      <c r="K46" s="35" t="str">
        <f>Y46</f>
        <v xml:space="preserve"> 5 év
2 év</v>
      </c>
      <c r="L46" s="35" t="str">
        <f>Z46</f>
        <v xml:space="preserve"> -</v>
      </c>
      <c r="M46" s="39" t="str">
        <f>AA46</f>
        <v xml:space="preserve"> N, E</v>
      </c>
      <c r="N46" s="52" t="str">
        <f t="shared" si="3"/>
        <v>54 213 03</v>
      </c>
      <c r="O46" s="36" t="str">
        <f>AD46</f>
        <v>EMMI</v>
      </c>
      <c r="P46" s="62"/>
      <c r="Q46" s="55">
        <v>117</v>
      </c>
      <c r="R46" s="104">
        <v>54</v>
      </c>
      <c r="S46" s="104">
        <v>213</v>
      </c>
      <c r="T46" s="105" t="s">
        <v>161</v>
      </c>
      <c r="U46" s="106" t="s">
        <v>245</v>
      </c>
      <c r="V46" s="106" t="s">
        <v>123</v>
      </c>
      <c r="W46" s="104">
        <v>4</v>
      </c>
      <c r="X46" s="104" t="s">
        <v>180</v>
      </c>
      <c r="Y46" s="104" t="s">
        <v>389</v>
      </c>
      <c r="Z46" s="104" t="s">
        <v>320</v>
      </c>
      <c r="AA46" s="104" t="s">
        <v>382</v>
      </c>
      <c r="AB46" s="104">
        <v>5</v>
      </c>
      <c r="AC46" s="106" t="s">
        <v>195</v>
      </c>
      <c r="AD46" s="104" t="s">
        <v>9</v>
      </c>
      <c r="IW46" s="68"/>
    </row>
    <row r="47" spans="1:257" ht="58.8" customHeight="1" x14ac:dyDescent="0.25">
      <c r="A47" s="67">
        <f t="shared" si="0"/>
        <v>44</v>
      </c>
      <c r="B47" s="31" t="str">
        <f>VLOOKUP(R47,Háttér!B$9:G$20,6,0)</f>
        <v>Alap</v>
      </c>
      <c r="C47" s="38" t="str">
        <f>VLOOKUP(VALUE(W47),Háttér!B$23:C$48,2)</f>
        <v>Művészet, közművelődés, kommunikáció</v>
      </c>
      <c r="D47" s="32" t="str">
        <f>IF(X47="","",INDEX(Háttér!K$23:K$65,MATCH(X47,Háttér!J$23:J$65,0)))</f>
        <v xml:space="preserve"> Hang-, film és színháztechnika</v>
      </c>
      <c r="E47" s="65" t="str">
        <f>VLOOKUP(S47,Háttér!B$67:C$127,2)</f>
        <v>Menedzsment és igazgatás</v>
      </c>
      <c r="F47" s="33" t="str">
        <f t="shared" si="1"/>
        <v>Színház- és rendezvénytechniku</v>
      </c>
      <c r="G47" s="108" t="str">
        <f t="shared" si="2"/>
        <v xml:space="preserve">Színpadtechnikus 
Porondtechnikus 
Színpadi hangtechnikus
Színpadi világítástechnikus
Színpadi vizuáltechnikus
</v>
      </c>
      <c r="H47" s="69"/>
      <c r="I47" s="34" t="str">
        <f>VLOOKUP(R47,Háttér!B$9:F$20,4)</f>
        <v>érettségi</v>
      </c>
      <c r="J47" s="34" t="str">
        <f>VLOOKUP(R47,Háttér!B$9:F$20,5)</f>
        <v>emelt</v>
      </c>
      <c r="K47" s="35" t="str">
        <f>Y47</f>
        <v xml:space="preserve"> 5 év
2 év</v>
      </c>
      <c r="L47" s="35" t="str">
        <f>Z47</f>
        <v xml:space="preserve"> -</v>
      </c>
      <c r="M47" s="39" t="str">
        <f>AA47</f>
        <v xml:space="preserve"> N, E</v>
      </c>
      <c r="N47" s="52" t="str">
        <f t="shared" si="3"/>
        <v>54 345 03</v>
      </c>
      <c r="O47" s="36" t="str">
        <f>AD47</f>
        <v>EMMI</v>
      </c>
      <c r="P47" s="62"/>
      <c r="Q47" s="55">
        <v>147</v>
      </c>
      <c r="R47" s="104">
        <v>54</v>
      </c>
      <c r="S47" s="104">
        <v>345</v>
      </c>
      <c r="T47" s="105" t="s">
        <v>161</v>
      </c>
      <c r="U47" s="106" t="s">
        <v>513</v>
      </c>
      <c r="V47" s="106" t="s">
        <v>514</v>
      </c>
      <c r="W47" s="104">
        <v>4</v>
      </c>
      <c r="X47" s="104" t="s">
        <v>180</v>
      </c>
      <c r="Y47" s="104" t="s">
        <v>389</v>
      </c>
      <c r="Z47" s="104" t="s">
        <v>320</v>
      </c>
      <c r="AA47" s="104" t="s">
        <v>382</v>
      </c>
      <c r="AB47" s="104">
        <v>5</v>
      </c>
      <c r="AC47" s="106" t="s">
        <v>195</v>
      </c>
      <c r="AD47" s="104" t="s">
        <v>9</v>
      </c>
      <c r="IW47" s="68"/>
    </row>
    <row r="48" spans="1:257" ht="50.1" customHeight="1" x14ac:dyDescent="0.25">
      <c r="A48" s="67">
        <f t="shared" si="0"/>
        <v>45</v>
      </c>
      <c r="B48" s="31" t="str">
        <f>VLOOKUP(R48,Háttér!B$9:G$20,6,0)</f>
        <v>Alap</v>
      </c>
      <c r="C48" s="38" t="str">
        <f>VLOOKUP(VALUE(W48),Háttér!B$23:C$48,2)</f>
        <v>Gépészet</v>
      </c>
      <c r="D48" s="32" t="str">
        <f>IF(X48="","",INDEX(Háttér!K$23:K$65,MATCH(X48,Háttér!J$23:J$65,0)))</f>
        <v xml:space="preserve"> Bányászat</v>
      </c>
      <c r="E48" s="65" t="str">
        <f>VLOOKUP(S48,Háttér!B$67:C$127,2)</f>
        <v>Bányászat és kitermelőipar</v>
      </c>
      <c r="F48" s="33" t="str">
        <f t="shared" si="1"/>
        <v>Bányaipari technikus</v>
      </c>
      <c r="G48" s="108" t="str">
        <f t="shared" si="2"/>
        <v xml:space="preserve"> </v>
      </c>
      <c r="H48" s="69"/>
      <c r="I48" s="34" t="str">
        <f>VLOOKUP(R48,Háttér!B$9:F$20,4)</f>
        <v>érettségi</v>
      </c>
      <c r="J48" s="34" t="str">
        <f>VLOOKUP(R48,Háttér!B$9:F$20,5)</f>
        <v>emelt</v>
      </c>
      <c r="K48" s="35" t="str">
        <f>Y48</f>
        <v xml:space="preserve"> 5 év
2 év</v>
      </c>
      <c r="L48" s="35" t="str">
        <f>Z48</f>
        <v xml:space="preserve"> -</v>
      </c>
      <c r="M48" s="39" t="str">
        <f>AA48</f>
        <v xml:space="preserve"> N, E</v>
      </c>
      <c r="N48" s="52" t="str">
        <f t="shared" si="3"/>
        <v>54 544 04</v>
      </c>
      <c r="O48" s="36" t="str">
        <f>AD48</f>
        <v>ITM</v>
      </c>
      <c r="P48" s="62"/>
      <c r="Q48" s="55">
        <v>9</v>
      </c>
      <c r="R48" s="104">
        <v>54</v>
      </c>
      <c r="S48" s="104">
        <v>544</v>
      </c>
      <c r="T48" s="105" t="s">
        <v>175</v>
      </c>
      <c r="U48" s="106" t="s">
        <v>390</v>
      </c>
      <c r="V48" s="106" t="s">
        <v>123</v>
      </c>
      <c r="W48" s="104">
        <v>5</v>
      </c>
      <c r="X48" s="104" t="s">
        <v>168</v>
      </c>
      <c r="Y48" s="104" t="s">
        <v>389</v>
      </c>
      <c r="Z48" s="104" t="s">
        <v>320</v>
      </c>
      <c r="AA48" s="104" t="s">
        <v>382</v>
      </c>
      <c r="AB48" s="104">
        <v>5</v>
      </c>
      <c r="AC48" s="106" t="s">
        <v>142</v>
      </c>
      <c r="AD48" s="104" t="s">
        <v>383</v>
      </c>
      <c r="IW48" s="68"/>
    </row>
    <row r="49" spans="1:257" ht="50.1" customHeight="1" x14ac:dyDescent="0.25">
      <c r="A49" s="67">
        <f t="shared" si="0"/>
        <v>46</v>
      </c>
      <c r="B49" s="31" t="str">
        <f>VLOOKUP(R49,Háttér!B$9:G$20,6,0)</f>
        <v>Alap</v>
      </c>
      <c r="C49" s="38" t="str">
        <f>VLOOKUP(VALUE(W49),Háttér!B$23:C$48,2)</f>
        <v>Gépészet</v>
      </c>
      <c r="D49" s="32" t="str">
        <f>IF(X49="","",INDEX(Háttér!K$23:K$65,MATCH(X49,Háttér!J$23:J$65,0)))</f>
        <v xml:space="preserve"> Bányászat</v>
      </c>
      <c r="E49" s="65" t="str">
        <f>VLOOKUP(S49,Háttér!B$67:C$127,2)</f>
        <v>Bányászat és kitermelőipar</v>
      </c>
      <c r="F49" s="33" t="str">
        <f t="shared" si="1"/>
        <v>Bányaművelő</v>
      </c>
      <c r="G49" s="108" t="str">
        <f t="shared" si="2"/>
        <v xml:space="preserve"> </v>
      </c>
      <c r="H49" s="69"/>
      <c r="I49" s="34" t="str">
        <f>VLOOKUP(R49,Háttér!B$9:F$20,4)</f>
        <v>8. évf.</v>
      </c>
      <c r="J49" s="34" t="str">
        <f>VLOOKUP(R49,Háttér!B$9:F$20,5)</f>
        <v xml:space="preserve">középfok </v>
      </c>
      <c r="K49" s="35" t="str">
        <f>Y49</f>
        <v xml:space="preserve"> 3 év
2 év</v>
      </c>
      <c r="L49" s="35" t="str">
        <f>Z49</f>
        <v xml:space="preserve"> -</v>
      </c>
      <c r="M49" s="39" t="str">
        <f>AA49</f>
        <v xml:space="preserve"> N, E</v>
      </c>
      <c r="N49" s="52" t="str">
        <f t="shared" si="3"/>
        <v>34 544 02</v>
      </c>
      <c r="O49" s="36" t="str">
        <f>AD49</f>
        <v>ITM</v>
      </c>
      <c r="P49" s="62"/>
      <c r="Q49" s="55">
        <v>10</v>
      </c>
      <c r="R49" s="104">
        <v>34</v>
      </c>
      <c r="S49" s="104">
        <v>544</v>
      </c>
      <c r="T49" s="105" t="s">
        <v>151</v>
      </c>
      <c r="U49" s="106" t="s">
        <v>314</v>
      </c>
      <c r="V49" s="106" t="s">
        <v>123</v>
      </c>
      <c r="W49" s="104">
        <v>5</v>
      </c>
      <c r="X49" s="104" t="s">
        <v>168</v>
      </c>
      <c r="Y49" s="104" t="s">
        <v>381</v>
      </c>
      <c r="Z49" s="104" t="s">
        <v>320</v>
      </c>
      <c r="AA49" s="104" t="s">
        <v>382</v>
      </c>
      <c r="AB49" s="104">
        <v>4</v>
      </c>
      <c r="AC49" s="106" t="s">
        <v>142</v>
      </c>
      <c r="AD49" s="104" t="s">
        <v>383</v>
      </c>
      <c r="IW49" s="68"/>
    </row>
    <row r="50" spans="1:257" ht="50.1" customHeight="1" x14ac:dyDescent="0.25">
      <c r="A50" s="67">
        <f t="shared" si="0"/>
        <v>47</v>
      </c>
      <c r="B50" s="31" t="str">
        <f>VLOOKUP(R50,Háttér!B$9:G$20,6,0)</f>
        <v>Alap</v>
      </c>
      <c r="C50" s="38" t="str">
        <f>VLOOKUP(VALUE(W50),Háttér!B$23:C$48,2)</f>
        <v>Gépészet</v>
      </c>
      <c r="D50" s="32" t="str">
        <f>IF(X50="","",INDEX(Háttér!K$23:K$65,MATCH(X50,Háttér!J$23:J$65,0)))</f>
        <v xml:space="preserve"> Bányászat</v>
      </c>
      <c r="E50" s="65" t="str">
        <f>VLOOKUP(S50,Háttér!B$67:C$127,2)</f>
        <v>Bányászat és kitermelőipar</v>
      </c>
      <c r="F50" s="33" t="str">
        <f t="shared" si="1"/>
        <v>Fluidumkitermelő</v>
      </c>
      <c r="G50" s="108" t="str">
        <f t="shared" si="2"/>
        <v xml:space="preserve"> </v>
      </c>
      <c r="H50" s="69"/>
      <c r="I50" s="34" t="str">
        <f>VLOOKUP(R50,Háttér!B$9:F$20,4)</f>
        <v>8. évf.</v>
      </c>
      <c r="J50" s="34" t="str">
        <f>VLOOKUP(R50,Háttér!B$9:F$20,5)</f>
        <v xml:space="preserve">középfok </v>
      </c>
      <c r="K50" s="35" t="str">
        <f>Y50</f>
        <v xml:space="preserve"> 3 év
2 év</v>
      </c>
      <c r="L50" s="35" t="str">
        <f>Z50</f>
        <v xml:space="preserve"> -</v>
      </c>
      <c r="M50" s="39" t="str">
        <f>AA50</f>
        <v xml:space="preserve"> N, E</v>
      </c>
      <c r="N50" s="52" t="str">
        <f t="shared" si="3"/>
        <v>34 544 03</v>
      </c>
      <c r="O50" s="36" t="str">
        <f>AD50</f>
        <v>ITM</v>
      </c>
      <c r="P50" s="62"/>
      <c r="Q50" s="55">
        <v>46</v>
      </c>
      <c r="R50" s="104">
        <v>34</v>
      </c>
      <c r="S50" s="104">
        <v>544</v>
      </c>
      <c r="T50" s="105" t="s">
        <v>161</v>
      </c>
      <c r="U50" s="106" t="s">
        <v>0</v>
      </c>
      <c r="V50" s="106" t="s">
        <v>123</v>
      </c>
      <c r="W50" s="104">
        <v>5</v>
      </c>
      <c r="X50" s="104" t="s">
        <v>168</v>
      </c>
      <c r="Y50" s="104" t="s">
        <v>381</v>
      </c>
      <c r="Z50" s="104" t="s">
        <v>320</v>
      </c>
      <c r="AA50" s="104" t="s">
        <v>382</v>
      </c>
      <c r="AB50" s="104">
        <v>4</v>
      </c>
      <c r="AC50" s="106" t="s">
        <v>142</v>
      </c>
      <c r="AD50" s="104" t="s">
        <v>383</v>
      </c>
      <c r="IW50" s="68"/>
    </row>
    <row r="51" spans="1:257" ht="50.1" customHeight="1" x14ac:dyDescent="0.25">
      <c r="A51" s="67">
        <f t="shared" si="0"/>
        <v>48</v>
      </c>
      <c r="B51" s="31" t="str">
        <f>VLOOKUP(R51,Háttér!B$9:G$20,6,0)</f>
        <v>Alap</v>
      </c>
      <c r="C51" s="38" t="str">
        <f>VLOOKUP(VALUE(W51),Háttér!B$23:C$48,2)</f>
        <v>Gépészet</v>
      </c>
      <c r="D51" s="32" t="str">
        <f>IF(X51="","",INDEX(Háttér!K$23:K$65,MATCH(X51,Háttér!J$23:J$65,0)))</f>
        <v xml:space="preserve"> Bányászat</v>
      </c>
      <c r="E51" s="65" t="str">
        <f>VLOOKUP(S51,Háttér!B$67:C$127,2)</f>
        <v>Bányászat és kitermelőipar</v>
      </c>
      <c r="F51" s="33" t="str">
        <f t="shared" si="1"/>
        <v>Fluidumkitermelő technikus</v>
      </c>
      <c r="G51" s="108" t="str">
        <f t="shared" si="2"/>
        <v xml:space="preserve"> </v>
      </c>
      <c r="H51" s="69"/>
      <c r="I51" s="34" t="str">
        <f>VLOOKUP(R51,Háttér!B$9:F$20,4)</f>
        <v>érettségi</v>
      </c>
      <c r="J51" s="34" t="str">
        <f>VLOOKUP(R51,Háttér!B$9:F$20,5)</f>
        <v>emelt</v>
      </c>
      <c r="K51" s="35" t="str">
        <f>Y51</f>
        <v xml:space="preserve"> 5 év
2 év</v>
      </c>
      <c r="L51" s="35" t="str">
        <f>Z51</f>
        <v xml:space="preserve"> -</v>
      </c>
      <c r="M51" s="39" t="str">
        <f>AA51</f>
        <v xml:space="preserve"> N, E</v>
      </c>
      <c r="N51" s="52" t="str">
        <f t="shared" si="3"/>
        <v>54 544 02</v>
      </c>
      <c r="O51" s="36" t="str">
        <f>AD51</f>
        <v>ITM</v>
      </c>
      <c r="P51" s="62"/>
      <c r="Q51" s="55">
        <v>47</v>
      </c>
      <c r="R51" s="104">
        <v>54</v>
      </c>
      <c r="S51" s="104">
        <v>544</v>
      </c>
      <c r="T51" s="105" t="s">
        <v>151</v>
      </c>
      <c r="U51" s="106" t="s">
        <v>199</v>
      </c>
      <c r="V51" s="106" t="s">
        <v>123</v>
      </c>
      <c r="W51" s="104">
        <v>5</v>
      </c>
      <c r="X51" s="104" t="s">
        <v>168</v>
      </c>
      <c r="Y51" s="104" t="s">
        <v>389</v>
      </c>
      <c r="Z51" s="104" t="s">
        <v>320</v>
      </c>
      <c r="AA51" s="104" t="s">
        <v>382</v>
      </c>
      <c r="AB51" s="104">
        <v>5</v>
      </c>
      <c r="AC51" s="106" t="s">
        <v>142</v>
      </c>
      <c r="AD51" s="104" t="s">
        <v>383</v>
      </c>
      <c r="IW51" s="68"/>
    </row>
    <row r="52" spans="1:257" ht="50.1" customHeight="1" x14ac:dyDescent="0.25">
      <c r="A52" s="67">
        <f t="shared" si="0"/>
        <v>49</v>
      </c>
      <c r="B52" s="31" t="str">
        <f>VLOOKUP(R52,Háttér!B$9:G$20,6,0)</f>
        <v>Alap</v>
      </c>
      <c r="C52" s="38" t="str">
        <f>VLOOKUP(VALUE(W52),Háttér!B$23:C$48,2)</f>
        <v>Gépészet</v>
      </c>
      <c r="D52" s="32" t="str">
        <f>IF(X52="","",INDEX(Háttér!K$23:K$65,MATCH(X52,Háttér!J$23:J$65,0)))</f>
        <v xml:space="preserve"> Épületgépészet</v>
      </c>
      <c r="E52" s="65" t="str">
        <f>VLOOKUP(S52,Háttér!B$67:C$127,2)</f>
        <v>Építőipar, vízi, közlekedési stb. építés</v>
      </c>
      <c r="F52" s="33" t="str">
        <f t="shared" si="1"/>
        <v>Épületgépész technikus</v>
      </c>
      <c r="G52" s="108" t="str">
        <f t="shared" si="2"/>
        <v xml:space="preserve"> </v>
      </c>
      <c r="H52" s="69"/>
      <c r="I52" s="34" t="str">
        <f>VLOOKUP(R52,Háttér!B$9:F$20,4)</f>
        <v>érettségi</v>
      </c>
      <c r="J52" s="34" t="str">
        <f>VLOOKUP(R52,Háttér!B$9:F$20,5)</f>
        <v>emelt</v>
      </c>
      <c r="K52" s="35" t="str">
        <f>Y52</f>
        <v xml:space="preserve"> 5 év
2 év</v>
      </c>
      <c r="L52" s="35" t="str">
        <f>Z52</f>
        <v xml:space="preserve"> -</v>
      </c>
      <c r="M52" s="39" t="str">
        <f>AA52</f>
        <v xml:space="preserve"> N, E</v>
      </c>
      <c r="N52" s="52" t="str">
        <f t="shared" si="3"/>
        <v>54 582 01</v>
      </c>
      <c r="O52" s="36" t="str">
        <f>AD52</f>
        <v>ITM</v>
      </c>
      <c r="P52" s="62"/>
      <c r="Q52" s="55">
        <v>30</v>
      </c>
      <c r="R52" s="104">
        <v>54</v>
      </c>
      <c r="S52" s="104">
        <v>582</v>
      </c>
      <c r="T52" s="105" t="s">
        <v>139</v>
      </c>
      <c r="U52" s="106" t="s">
        <v>190</v>
      </c>
      <c r="V52" s="106" t="s">
        <v>123</v>
      </c>
      <c r="W52" s="104">
        <v>5</v>
      </c>
      <c r="X52" s="104" t="s">
        <v>191</v>
      </c>
      <c r="Y52" s="104" t="s">
        <v>389</v>
      </c>
      <c r="Z52" s="104" t="s">
        <v>320</v>
      </c>
      <c r="AA52" s="104" t="s">
        <v>382</v>
      </c>
      <c r="AB52" s="104">
        <v>5</v>
      </c>
      <c r="AC52" s="106" t="s">
        <v>142</v>
      </c>
      <c r="AD52" s="104" t="s">
        <v>383</v>
      </c>
      <c r="IW52" s="68"/>
    </row>
    <row r="53" spans="1:257" ht="50.1" customHeight="1" x14ac:dyDescent="0.25">
      <c r="A53" s="67">
        <f t="shared" si="0"/>
        <v>50</v>
      </c>
      <c r="B53" s="31" t="str">
        <f>VLOOKUP(R53,Háttér!B$9:G$20,6,0)</f>
        <v>Alap</v>
      </c>
      <c r="C53" s="38" t="str">
        <f>VLOOKUP(VALUE(W53),Háttér!B$23:C$48,2)</f>
        <v>Gépészet</v>
      </c>
      <c r="D53" s="32" t="str">
        <f>IF(X53="","",INDEX(Háttér!K$23:K$65,MATCH(X53,Háttér!J$23:J$65,0)))</f>
        <v xml:space="preserve"> Épületgépészet</v>
      </c>
      <c r="E53" s="65" t="str">
        <f>VLOOKUP(S53,Háttér!B$67:C$127,2)</f>
        <v>Építőipar, vízi, közlekedési stb. építés</v>
      </c>
      <c r="F53" s="33" t="str">
        <f t="shared" si="1"/>
        <v>Hűtő- és szellőzés rendszerszerelő</v>
      </c>
      <c r="G53" s="108" t="str">
        <f t="shared" si="2"/>
        <v xml:space="preserve"> </v>
      </c>
      <c r="H53" s="69"/>
      <c r="I53" s="34" t="str">
        <f>VLOOKUP(R53,Háttér!B$9:F$20,4)</f>
        <v>8. évf.</v>
      </c>
      <c r="J53" s="34" t="str">
        <f>VLOOKUP(R53,Háttér!B$9:F$20,5)</f>
        <v xml:space="preserve">középfok </v>
      </c>
      <c r="K53" s="35" t="str">
        <f>Y53</f>
        <v xml:space="preserve"> 3 év
2 év</v>
      </c>
      <c r="L53" s="35" t="str">
        <f>Z53</f>
        <v xml:space="preserve"> -</v>
      </c>
      <c r="M53" s="39" t="str">
        <f>AA53</f>
        <v xml:space="preserve"> N, E</v>
      </c>
      <c r="N53" s="52" t="str">
        <f t="shared" si="3"/>
        <v>34 582 18</v>
      </c>
      <c r="O53" s="36" t="str">
        <f>AD53</f>
        <v>ITM</v>
      </c>
      <c r="P53" s="62"/>
      <c r="Q53" s="55">
        <v>73</v>
      </c>
      <c r="R53" s="104">
        <v>34</v>
      </c>
      <c r="S53" s="104">
        <v>582</v>
      </c>
      <c r="T53" s="105">
        <v>18</v>
      </c>
      <c r="U53" s="106" t="s">
        <v>441</v>
      </c>
      <c r="V53" s="106" t="s">
        <v>123</v>
      </c>
      <c r="W53" s="104">
        <v>5</v>
      </c>
      <c r="X53" s="104" t="s">
        <v>191</v>
      </c>
      <c r="Y53" s="104" t="s">
        <v>381</v>
      </c>
      <c r="Z53" s="104" t="s">
        <v>320</v>
      </c>
      <c r="AA53" s="104" t="s">
        <v>382</v>
      </c>
      <c r="AB53" s="104">
        <v>4</v>
      </c>
      <c r="AC53" s="106" t="s">
        <v>142</v>
      </c>
      <c r="AD53" s="104" t="s">
        <v>383</v>
      </c>
      <c r="IW53" s="68"/>
    </row>
    <row r="54" spans="1:257" ht="50.1" customHeight="1" x14ac:dyDescent="0.25">
      <c r="A54" s="67">
        <f t="shared" si="0"/>
        <v>51</v>
      </c>
      <c r="B54" s="31" t="str">
        <f>VLOOKUP(R54,Háttér!B$9:G$20,6,0)</f>
        <v>Alap</v>
      </c>
      <c r="C54" s="38" t="str">
        <f>VLOOKUP(VALUE(W54),Háttér!B$23:C$48,2)</f>
        <v>Gépészet</v>
      </c>
      <c r="D54" s="32" t="str">
        <f>IF(X54="","",INDEX(Háttér!K$23:K$65,MATCH(X54,Háttér!J$23:J$65,0)))</f>
        <v xml:space="preserve"> Épületgépészet</v>
      </c>
      <c r="E54" s="65" t="str">
        <f>VLOOKUP(S54,Háttér!B$67:C$127,2)</f>
        <v>Építőipar, vízi, közlekedési stb. építés</v>
      </c>
      <c r="F54" s="33" t="str">
        <f t="shared" si="1"/>
        <v>Központifűtés- és gázhálózatrendszer-szerelő</v>
      </c>
      <c r="G54" s="108" t="str">
        <f t="shared" si="2"/>
        <v xml:space="preserve"> </v>
      </c>
      <c r="H54" s="69"/>
      <c r="I54" s="34" t="str">
        <f>VLOOKUP(R54,Háttér!B$9:F$20,4)</f>
        <v>8. évf.</v>
      </c>
      <c r="J54" s="34" t="str">
        <f>VLOOKUP(R54,Háttér!B$9:F$20,5)</f>
        <v xml:space="preserve">középfok </v>
      </c>
      <c r="K54" s="35" t="str">
        <f>Y54</f>
        <v xml:space="preserve"> 3 év
2 év</v>
      </c>
      <c r="L54" s="35" t="str">
        <f>Z54</f>
        <v xml:space="preserve"> -</v>
      </c>
      <c r="M54" s="39" t="str">
        <f>AA54</f>
        <v xml:space="preserve"> N, E</v>
      </c>
      <c r="N54" s="52" t="str">
        <f t="shared" si="3"/>
        <v>34 582 09</v>
      </c>
      <c r="O54" s="36" t="str">
        <f>AD54</f>
        <v>ITM</v>
      </c>
      <c r="P54" s="62"/>
      <c r="Q54" s="55">
        <v>105</v>
      </c>
      <c r="R54" s="104">
        <v>34</v>
      </c>
      <c r="S54" s="104">
        <v>582</v>
      </c>
      <c r="T54" s="105" t="s">
        <v>225</v>
      </c>
      <c r="U54" s="106" t="s">
        <v>473</v>
      </c>
      <c r="V54" s="106" t="s">
        <v>123</v>
      </c>
      <c r="W54" s="104">
        <v>5</v>
      </c>
      <c r="X54" s="104" t="s">
        <v>191</v>
      </c>
      <c r="Y54" s="104" t="s">
        <v>381</v>
      </c>
      <c r="Z54" s="104" t="s">
        <v>320</v>
      </c>
      <c r="AA54" s="104" t="s">
        <v>382</v>
      </c>
      <c r="AB54" s="104">
        <v>4</v>
      </c>
      <c r="AC54" s="106" t="s">
        <v>142</v>
      </c>
      <c r="AD54" s="104" t="s">
        <v>383</v>
      </c>
      <c r="IW54" s="68"/>
    </row>
    <row r="55" spans="1:257" ht="50.1" customHeight="1" x14ac:dyDescent="0.25">
      <c r="A55" s="67">
        <f t="shared" si="0"/>
        <v>52</v>
      </c>
      <c r="B55" s="31" t="str">
        <f>VLOOKUP(R55,Háttér!B$9:G$20,6,0)</f>
        <v>Alap</v>
      </c>
      <c r="C55" s="38" t="str">
        <f>VLOOKUP(VALUE(W55),Háttér!B$23:C$48,2)</f>
        <v>Gépészet</v>
      </c>
      <c r="D55" s="32" t="str">
        <f>IF(X55="","",INDEX(Háttér!K$23:K$65,MATCH(X55,Háttér!J$23:J$65,0)))</f>
        <v xml:space="preserve"> Épületgépészet</v>
      </c>
      <c r="E55" s="65" t="str">
        <f>VLOOKUP(S55,Háttér!B$67:C$127,2)</f>
        <v>Építőipar, vízi, közlekedési stb. építés</v>
      </c>
      <c r="F55" s="33" t="str">
        <f t="shared" si="1"/>
        <v>Víz- és csatorna-rendszerszerelő</v>
      </c>
      <c r="G55" s="108" t="str">
        <f t="shared" si="2"/>
        <v xml:space="preserve"> </v>
      </c>
      <c r="H55" s="69"/>
      <c r="I55" s="34" t="str">
        <f>VLOOKUP(R55,Háttér!B$9:F$20,4)</f>
        <v>8. évf.</v>
      </c>
      <c r="J55" s="34" t="str">
        <f>VLOOKUP(R55,Háttér!B$9:F$20,5)</f>
        <v xml:space="preserve">középfok </v>
      </c>
      <c r="K55" s="35" t="str">
        <f>Y55</f>
        <v xml:space="preserve"> 3 év
2 év</v>
      </c>
      <c r="L55" s="35" t="str">
        <f>Z55</f>
        <v xml:space="preserve"> -</v>
      </c>
      <c r="M55" s="39" t="str">
        <f>AA55</f>
        <v xml:space="preserve"> N, E</v>
      </c>
      <c r="N55" s="52" t="str">
        <f t="shared" si="3"/>
        <v>34 582 12</v>
      </c>
      <c r="O55" s="36" t="str">
        <f>AD55</f>
        <v>ITM</v>
      </c>
      <c r="P55" s="62"/>
      <c r="Q55" s="55">
        <v>172</v>
      </c>
      <c r="R55" s="104">
        <v>34</v>
      </c>
      <c r="S55" s="104">
        <v>582</v>
      </c>
      <c r="T55" s="105">
        <v>12</v>
      </c>
      <c r="U55" s="106" t="s">
        <v>537</v>
      </c>
      <c r="V55" s="106" t="s">
        <v>123</v>
      </c>
      <c r="W55" s="104">
        <v>5</v>
      </c>
      <c r="X55" s="104" t="s">
        <v>191</v>
      </c>
      <c r="Y55" s="104" t="s">
        <v>381</v>
      </c>
      <c r="Z55" s="104" t="s">
        <v>320</v>
      </c>
      <c r="AA55" s="104" t="s">
        <v>382</v>
      </c>
      <c r="AB55" s="104">
        <v>4</v>
      </c>
      <c r="AC55" s="106" t="s">
        <v>142</v>
      </c>
      <c r="AD55" s="104" t="s">
        <v>383</v>
      </c>
      <c r="IW55" s="68"/>
    </row>
    <row r="56" spans="1:257" ht="50.1" customHeight="1" x14ac:dyDescent="0.25">
      <c r="A56" s="67">
        <f t="shared" si="0"/>
        <v>53</v>
      </c>
      <c r="B56" s="31" t="str">
        <f>VLOOKUP(R56,Háttér!B$9:G$20,6,0)</f>
        <v>Alap</v>
      </c>
      <c r="C56" s="38" t="str">
        <f>VLOOKUP(VALUE(W56),Háttér!B$23:C$48,2)</f>
        <v>Gépészet</v>
      </c>
      <c r="D56" s="32" t="str">
        <f>IF(X56="","",INDEX(Háttér!K$23:K$65,MATCH(X56,Háttér!J$23:J$65,0)))</f>
        <v xml:space="preserve"> Kohászat</v>
      </c>
      <c r="E56" s="65" t="str">
        <f>VLOOKUP(S56,Háttér!B$67:C$127,2)</f>
        <v>Gépgyártás, műszer- és fémipar</v>
      </c>
      <c r="F56" s="33" t="str">
        <f t="shared" si="1"/>
        <v>Fémelőállító</v>
      </c>
      <c r="G56" s="108" t="str">
        <f t="shared" si="2"/>
        <v xml:space="preserve"> </v>
      </c>
      <c r="H56" s="69"/>
      <c r="I56" s="34" t="str">
        <f>VLOOKUP(R56,Háttér!B$9:F$20,4)</f>
        <v>8. évf.</v>
      </c>
      <c r="J56" s="34" t="str">
        <f>VLOOKUP(R56,Háttér!B$9:F$20,5)</f>
        <v xml:space="preserve">középfok </v>
      </c>
      <c r="K56" s="35" t="str">
        <f>Y56</f>
        <v xml:space="preserve"> 3 év
2 év</v>
      </c>
      <c r="L56" s="35" t="str">
        <f>Z56</f>
        <v xml:space="preserve"> -</v>
      </c>
      <c r="M56" s="39" t="str">
        <f>AA56</f>
        <v xml:space="preserve"> N, E</v>
      </c>
      <c r="N56" s="52" t="str">
        <f t="shared" si="3"/>
        <v>34 521 13</v>
      </c>
      <c r="O56" s="36" t="str">
        <f>AD56</f>
        <v>ITM</v>
      </c>
      <c r="P56" s="62"/>
      <c r="Q56" s="55">
        <v>41</v>
      </c>
      <c r="R56" s="104">
        <v>34</v>
      </c>
      <c r="S56" s="104">
        <v>521</v>
      </c>
      <c r="T56" s="105">
        <v>13</v>
      </c>
      <c r="U56" s="106" t="s">
        <v>417</v>
      </c>
      <c r="V56" s="106" t="s">
        <v>123</v>
      </c>
      <c r="W56" s="104">
        <v>5</v>
      </c>
      <c r="X56" s="104" t="s">
        <v>234</v>
      </c>
      <c r="Y56" s="104" t="s">
        <v>381</v>
      </c>
      <c r="Z56" s="104" t="s">
        <v>320</v>
      </c>
      <c r="AA56" s="104" t="s">
        <v>382</v>
      </c>
      <c r="AB56" s="104">
        <v>4</v>
      </c>
      <c r="AC56" s="106" t="s">
        <v>142</v>
      </c>
      <c r="AD56" s="104" t="s">
        <v>383</v>
      </c>
      <c r="IW56" s="68"/>
    </row>
    <row r="57" spans="1:257" ht="50.1" customHeight="1" x14ac:dyDescent="0.25">
      <c r="A57" s="67">
        <f t="shared" si="0"/>
        <v>54</v>
      </c>
      <c r="B57" s="31" t="str">
        <f>VLOOKUP(R57,Háttér!B$9:G$20,6,0)</f>
        <v>Alap</v>
      </c>
      <c r="C57" s="38" t="str">
        <f>VLOOKUP(VALUE(W57),Háttér!B$23:C$48,2)</f>
        <v>Gépészet</v>
      </c>
      <c r="D57" s="32" t="str">
        <f>IF(X57="","",INDEX(Háttér!K$23:K$65,MATCH(X57,Háttér!J$23:J$65,0)))</f>
        <v xml:space="preserve"> Kohászat</v>
      </c>
      <c r="E57" s="65" t="str">
        <f>VLOOKUP(S57,Háttér!B$67:C$127,2)</f>
        <v>Gépgyártás, műszer- és fémipar</v>
      </c>
      <c r="F57" s="33" t="str">
        <f t="shared" si="1"/>
        <v>Kohász és öntész technikus</v>
      </c>
      <c r="G57" s="108" t="str">
        <f t="shared" si="2"/>
        <v>Kohász
Öntész</v>
      </c>
      <c r="H57" s="69"/>
      <c r="I57" s="34" t="str">
        <f>VLOOKUP(R57,Háttér!B$9:F$20,4)</f>
        <v>érettségi</v>
      </c>
      <c r="J57" s="34" t="str">
        <f>VLOOKUP(R57,Háttér!B$9:F$20,5)</f>
        <v>emelt</v>
      </c>
      <c r="K57" s="35" t="str">
        <f>Y57</f>
        <v xml:space="preserve"> 5 év
2 év</v>
      </c>
      <c r="L57" s="35" t="str">
        <f>Z57</f>
        <v xml:space="preserve"> -</v>
      </c>
      <c r="M57" s="39" t="str">
        <f>AA57</f>
        <v xml:space="preserve"> N, E</v>
      </c>
      <c r="N57" s="52" t="str">
        <f t="shared" si="3"/>
        <v>54 521 11</v>
      </c>
      <c r="O57" s="36" t="str">
        <f>AD57</f>
        <v>ITM</v>
      </c>
      <c r="P57" s="62"/>
      <c r="Q57" s="55">
        <v>97</v>
      </c>
      <c r="R57" s="104">
        <v>54</v>
      </c>
      <c r="S57" s="104">
        <v>521</v>
      </c>
      <c r="T57" s="105">
        <v>11</v>
      </c>
      <c r="U57" s="106" t="s">
        <v>461</v>
      </c>
      <c r="V57" s="106" t="s">
        <v>462</v>
      </c>
      <c r="W57" s="104">
        <v>5</v>
      </c>
      <c r="X57" s="104" t="s">
        <v>234</v>
      </c>
      <c r="Y57" s="104" t="s">
        <v>389</v>
      </c>
      <c r="Z57" s="104" t="s">
        <v>320</v>
      </c>
      <c r="AA57" s="104" t="s">
        <v>382</v>
      </c>
      <c r="AB57" s="104">
        <v>5</v>
      </c>
      <c r="AC57" s="106" t="s">
        <v>142</v>
      </c>
      <c r="AD57" s="104" t="s">
        <v>383</v>
      </c>
      <c r="IW57" s="68"/>
    </row>
    <row r="58" spans="1:257" ht="50.1" customHeight="1" x14ac:dyDescent="0.25">
      <c r="A58" s="67">
        <f t="shared" si="0"/>
        <v>55</v>
      </c>
      <c r="B58" s="31" t="str">
        <f>VLOOKUP(R58,Háttér!B$9:G$20,6,0)</f>
        <v>Alap</v>
      </c>
      <c r="C58" s="38" t="str">
        <f>VLOOKUP(VALUE(W58),Háttér!B$23:C$48,2)</f>
        <v>Gépészet</v>
      </c>
      <c r="D58" s="32" t="str">
        <f>IF(X58="","",INDEX(Háttér!K$23:K$65,MATCH(X58,Háttér!J$23:J$65,0)))</f>
        <v xml:space="preserve"> Kohászat</v>
      </c>
      <c r="E58" s="65" t="str">
        <f>VLOOKUP(S58,Háttér!B$67:C$127,2)</f>
        <v>Gépgyártás, műszer- és fémipar</v>
      </c>
      <c r="F58" s="33" t="str">
        <f t="shared" si="1"/>
        <v>Öntvénykészítő</v>
      </c>
      <c r="G58" s="108" t="str">
        <f t="shared" si="2"/>
        <v>Vas és acél
Könnyűfém</v>
      </c>
      <c r="H58" s="69"/>
      <c r="I58" s="34" t="str">
        <f>VLOOKUP(R58,Háttér!B$9:F$20,4)</f>
        <v>8. évf.</v>
      </c>
      <c r="J58" s="34" t="str">
        <f>VLOOKUP(R58,Háttér!B$9:F$20,5)</f>
        <v xml:space="preserve">középfok </v>
      </c>
      <c r="K58" s="35" t="str">
        <f>Y58</f>
        <v xml:space="preserve"> 3 év
2 év</v>
      </c>
      <c r="L58" s="35" t="str">
        <f>Z58</f>
        <v xml:space="preserve"> -</v>
      </c>
      <c r="M58" s="39" t="str">
        <f>AA58</f>
        <v xml:space="preserve"> N, E</v>
      </c>
      <c r="N58" s="52" t="str">
        <f t="shared" si="3"/>
        <v>34 521 17</v>
      </c>
      <c r="O58" s="36" t="str">
        <f>AD58</f>
        <v>ITM</v>
      </c>
      <c r="P58" s="62"/>
      <c r="Q58" s="55">
        <v>125</v>
      </c>
      <c r="R58" s="104">
        <v>34</v>
      </c>
      <c r="S58" s="104">
        <v>521</v>
      </c>
      <c r="T58" s="105">
        <v>17</v>
      </c>
      <c r="U58" s="106" t="s">
        <v>488</v>
      </c>
      <c r="V58" s="106" t="s">
        <v>489</v>
      </c>
      <c r="W58" s="104">
        <v>5</v>
      </c>
      <c r="X58" s="104" t="s">
        <v>234</v>
      </c>
      <c r="Y58" s="104" t="s">
        <v>381</v>
      </c>
      <c r="Z58" s="104" t="s">
        <v>320</v>
      </c>
      <c r="AA58" s="104" t="s">
        <v>382</v>
      </c>
      <c r="AB58" s="104">
        <v>4</v>
      </c>
      <c r="AC58" s="106" t="s">
        <v>142</v>
      </c>
      <c r="AD58" s="104" t="s">
        <v>383</v>
      </c>
      <c r="IW58" s="68"/>
    </row>
    <row r="59" spans="1:257" ht="50.1" customHeight="1" x14ac:dyDescent="0.25">
      <c r="A59" s="67">
        <f t="shared" si="0"/>
        <v>56</v>
      </c>
      <c r="B59" s="31" t="str">
        <f>VLOOKUP(R59,Háttér!B$9:G$20,6,0)</f>
        <v>Alap</v>
      </c>
      <c r="C59" s="38" t="str">
        <f>VLOOKUP(VALUE(W59),Háttér!B$23:C$48,2)</f>
        <v>Elektrotechnika-elektronika</v>
      </c>
      <c r="D59" s="32" t="str">
        <f>IF(X59="","",INDEX(Háttér!K$23:K$65,MATCH(X59,Háttér!J$23:J$65,0)))</f>
        <v xml:space="preserve"> Villamosipar és elektronika</v>
      </c>
      <c r="E59" s="65" t="str">
        <f>VLOOKUP(S59,Háttér!B$67:C$127,2)</f>
        <v>Energetika, elektromosság</v>
      </c>
      <c r="F59" s="33" t="str">
        <f t="shared" si="1"/>
        <v>Elektronikai műszerész</v>
      </c>
      <c r="G59" s="108" t="str">
        <f t="shared" si="2"/>
        <v xml:space="preserve"> </v>
      </c>
      <c r="H59" s="69"/>
      <c r="I59" s="34" t="str">
        <f>VLOOKUP(R59,Háttér!B$9:F$20,4)</f>
        <v>8. évf.</v>
      </c>
      <c r="J59" s="34" t="str">
        <f>VLOOKUP(R59,Háttér!B$9:F$20,5)</f>
        <v xml:space="preserve">középfok </v>
      </c>
      <c r="K59" s="35" t="str">
        <f>Y59</f>
        <v xml:space="preserve"> 3 év
2 év</v>
      </c>
      <c r="L59" s="35" t="str">
        <f>Z59</f>
        <v xml:space="preserve"> -</v>
      </c>
      <c r="M59" s="39" t="str">
        <f>AA59</f>
        <v xml:space="preserve"> N, E</v>
      </c>
      <c r="N59" s="52" t="str">
        <f t="shared" si="3"/>
        <v>34 522 03</v>
      </c>
      <c r="O59" s="36" t="str">
        <f>AD59</f>
        <v>ITM</v>
      </c>
      <c r="P59" s="62"/>
      <c r="Q59" s="55">
        <v>23</v>
      </c>
      <c r="R59" s="104">
        <v>34</v>
      </c>
      <c r="S59" s="104">
        <v>522</v>
      </c>
      <c r="T59" s="105" t="s">
        <v>161</v>
      </c>
      <c r="U59" s="106" t="s">
        <v>183</v>
      </c>
      <c r="V59" s="106" t="s">
        <v>123</v>
      </c>
      <c r="W59" s="104">
        <v>6</v>
      </c>
      <c r="X59" s="104" t="s">
        <v>154</v>
      </c>
      <c r="Y59" s="104" t="s">
        <v>381</v>
      </c>
      <c r="Z59" s="104" t="s">
        <v>320</v>
      </c>
      <c r="AA59" s="104" t="s">
        <v>382</v>
      </c>
      <c r="AB59" s="104">
        <v>4</v>
      </c>
      <c r="AC59" s="106" t="s">
        <v>142</v>
      </c>
      <c r="AD59" s="104" t="s">
        <v>383</v>
      </c>
      <c r="IW59" s="68"/>
    </row>
    <row r="60" spans="1:257" ht="50.1" customHeight="1" x14ac:dyDescent="0.25">
      <c r="A60" s="67">
        <f t="shared" si="0"/>
        <v>57</v>
      </c>
      <c r="B60" s="31" t="str">
        <f>VLOOKUP(R60,Háttér!B$9:G$20,6,0)</f>
        <v>Alap</v>
      </c>
      <c r="C60" s="38" t="str">
        <f>VLOOKUP(VALUE(W60),Háttér!B$23:C$48,2)</f>
        <v>Elektrotechnika-elektronika</v>
      </c>
      <c r="D60" s="32" t="str">
        <f>IF(X60="","",INDEX(Háttér!K$23:K$65,MATCH(X60,Háttér!J$23:J$65,0)))</f>
        <v xml:space="preserve"> Villamosipar és elektronika</v>
      </c>
      <c r="E60" s="65" t="str">
        <f>VLOOKUP(S60,Háttér!B$67:C$127,2)</f>
        <v>Energetika, elektromosság</v>
      </c>
      <c r="F60" s="33" t="str">
        <f t="shared" si="1"/>
        <v>Erősáramú elektrotechnikus</v>
      </c>
      <c r="G60" s="108" t="str">
        <f t="shared" si="2"/>
        <v xml:space="preserve"> </v>
      </c>
      <c r="H60" s="69"/>
      <c r="I60" s="34" t="str">
        <f>VLOOKUP(R60,Háttér!B$9:F$20,4)</f>
        <v>érettségi</v>
      </c>
      <c r="J60" s="34" t="str">
        <f>VLOOKUP(R60,Háttér!B$9:F$20,5)</f>
        <v>emelt</v>
      </c>
      <c r="K60" s="35" t="str">
        <f>Y60</f>
        <v xml:space="preserve"> 5 év
2 év</v>
      </c>
      <c r="L60" s="35" t="str">
        <f>Z60</f>
        <v xml:space="preserve"> -</v>
      </c>
      <c r="M60" s="39" t="str">
        <f>AA60</f>
        <v xml:space="preserve"> N, E</v>
      </c>
      <c r="N60" s="52" t="str">
        <f t="shared" si="3"/>
        <v>54 522 01</v>
      </c>
      <c r="O60" s="36" t="str">
        <f>AD60</f>
        <v>ITM</v>
      </c>
      <c r="P60" s="62"/>
      <c r="Q60" s="55">
        <v>36</v>
      </c>
      <c r="R60" s="104">
        <v>54</v>
      </c>
      <c r="S60" s="104">
        <v>522</v>
      </c>
      <c r="T60" s="105" t="s">
        <v>139</v>
      </c>
      <c r="U60" s="106" t="s">
        <v>187</v>
      </c>
      <c r="V60" s="106" t="s">
        <v>123</v>
      </c>
      <c r="W60" s="104">
        <v>6</v>
      </c>
      <c r="X60" s="104" t="s">
        <v>154</v>
      </c>
      <c r="Y60" s="104" t="s">
        <v>389</v>
      </c>
      <c r="Z60" s="104" t="s">
        <v>320</v>
      </c>
      <c r="AA60" s="104" t="s">
        <v>382</v>
      </c>
      <c r="AB60" s="104">
        <v>5</v>
      </c>
      <c r="AC60" s="106" t="s">
        <v>142</v>
      </c>
      <c r="AD60" s="104" t="s">
        <v>383</v>
      </c>
      <c r="IW60" s="68"/>
    </row>
    <row r="61" spans="1:257" ht="50.1" customHeight="1" x14ac:dyDescent="0.25">
      <c r="A61" s="67">
        <f t="shared" si="0"/>
        <v>58</v>
      </c>
      <c r="B61" s="31" t="str">
        <f>VLOOKUP(R61,Háttér!B$9:G$20,6,0)</f>
        <v>Alap</v>
      </c>
      <c r="C61" s="38" t="str">
        <f>VLOOKUP(VALUE(W61),Háttér!B$23:C$48,2)</f>
        <v>Elektrotechnika-elektronika</v>
      </c>
      <c r="D61" s="32" t="str">
        <f>IF(X61="","",INDEX(Háttér!K$23:K$65,MATCH(X61,Háttér!J$23:J$65,0)))</f>
        <v xml:space="preserve"> Villamosipar és elektronika</v>
      </c>
      <c r="E61" s="65" t="str">
        <f>VLOOKUP(S61,Háttér!B$67:C$127,2)</f>
        <v>Energetika, elektromosság</v>
      </c>
      <c r="F61" s="33" t="str">
        <f t="shared" si="1"/>
        <v>Villanyszerelő</v>
      </c>
      <c r="G61" s="108" t="str">
        <f t="shared" si="2"/>
        <v xml:space="preserve">Épületvillamosság
Villamos hálózat
Villamos készülék és berendezés
</v>
      </c>
      <c r="H61" s="69"/>
      <c r="I61" s="34" t="str">
        <f>VLOOKUP(R61,Háttér!B$9:F$20,4)</f>
        <v>8. évf.</v>
      </c>
      <c r="J61" s="34" t="str">
        <f>VLOOKUP(R61,Háttér!B$9:F$20,5)</f>
        <v xml:space="preserve">középfok </v>
      </c>
      <c r="K61" s="35" t="str">
        <f>Y61</f>
        <v xml:space="preserve"> 3 év
2 év</v>
      </c>
      <c r="L61" s="35" t="str">
        <f>Z61</f>
        <v xml:space="preserve"> -</v>
      </c>
      <c r="M61" s="39" t="str">
        <f>AA61</f>
        <v xml:space="preserve"> N, E</v>
      </c>
      <c r="N61" s="52" t="str">
        <f t="shared" si="3"/>
        <v>34 522 05</v>
      </c>
      <c r="O61" s="36" t="str">
        <f>AD61</f>
        <v>ITM</v>
      </c>
      <c r="P61" s="62"/>
      <c r="Q61" s="55">
        <v>171</v>
      </c>
      <c r="R61" s="104">
        <v>34</v>
      </c>
      <c r="S61" s="104">
        <v>522</v>
      </c>
      <c r="T61" s="105" t="s">
        <v>193</v>
      </c>
      <c r="U61" s="106" t="s">
        <v>258</v>
      </c>
      <c r="V61" s="106" t="s">
        <v>536</v>
      </c>
      <c r="W61" s="104">
        <v>6</v>
      </c>
      <c r="X61" s="104" t="s">
        <v>154</v>
      </c>
      <c r="Y61" s="104" t="s">
        <v>381</v>
      </c>
      <c r="Z61" s="104" t="s">
        <v>320</v>
      </c>
      <c r="AA61" s="104" t="s">
        <v>382</v>
      </c>
      <c r="AB61" s="104">
        <v>4</v>
      </c>
      <c r="AC61" s="106" t="s">
        <v>142</v>
      </c>
      <c r="AD61" s="104" t="s">
        <v>383</v>
      </c>
      <c r="IW61" s="68"/>
    </row>
    <row r="62" spans="1:257" ht="50.1" customHeight="1" x14ac:dyDescent="0.25">
      <c r="A62" s="67">
        <f t="shared" si="0"/>
        <v>59</v>
      </c>
      <c r="B62" s="31" t="str">
        <f>VLOOKUP(R62,Háttér!B$9:G$20,6,0)</f>
        <v>Alap</v>
      </c>
      <c r="C62" s="38" t="str">
        <f>VLOOKUP(VALUE(W62),Háttér!B$23:C$48,2)</f>
        <v>Gépészet</v>
      </c>
      <c r="D62" s="32" t="str">
        <f>IF(X62="","",INDEX(Háttér!K$23:K$65,MATCH(X62,Háttér!J$23:J$65,0)))</f>
        <v xml:space="preserve"> Villamosipar és elektronika</v>
      </c>
      <c r="E62" s="65" t="str">
        <f>VLOOKUP(S62,Háttér!B$67:C$127,2)</f>
        <v>Elektronika és automatizálás</v>
      </c>
      <c r="F62" s="33" t="str">
        <f t="shared" si="1"/>
        <v>Mechatronikus-karbantartó</v>
      </c>
      <c r="G62" s="108" t="str">
        <f t="shared" si="2"/>
        <v xml:space="preserve"> </v>
      </c>
      <c r="H62" s="69"/>
      <c r="I62" s="34" t="str">
        <f>VLOOKUP(R62,Háttér!B$9:F$20,4)</f>
        <v>8. évf.</v>
      </c>
      <c r="J62" s="34" t="str">
        <f>VLOOKUP(R62,Háttér!B$9:F$20,5)</f>
        <v xml:space="preserve">középfok </v>
      </c>
      <c r="K62" s="35" t="str">
        <f>Y62</f>
        <v xml:space="preserve"> 3 év
2 év</v>
      </c>
      <c r="L62" s="35" t="str">
        <f>Z62</f>
        <v xml:space="preserve"> -</v>
      </c>
      <c r="M62" s="39" t="str">
        <f>AA62</f>
        <v xml:space="preserve"> N, E</v>
      </c>
      <c r="N62" s="52" t="str">
        <f t="shared" si="3"/>
        <v>34 523 01</v>
      </c>
      <c r="O62" s="36" t="str">
        <f>AD62</f>
        <v>ITM</v>
      </c>
      <c r="P62" s="62"/>
      <c r="Q62" s="55">
        <v>112</v>
      </c>
      <c r="R62" s="104">
        <v>34</v>
      </c>
      <c r="S62" s="104">
        <v>523</v>
      </c>
      <c r="T62" s="105" t="s">
        <v>139</v>
      </c>
      <c r="U62" s="106" t="s">
        <v>240</v>
      </c>
      <c r="V62" s="106" t="s">
        <v>123</v>
      </c>
      <c r="W62" s="104">
        <v>5</v>
      </c>
      <c r="X62" s="104" t="s">
        <v>154</v>
      </c>
      <c r="Y62" s="104" t="s">
        <v>381</v>
      </c>
      <c r="Z62" s="104" t="s">
        <v>320</v>
      </c>
      <c r="AA62" s="104" t="s">
        <v>382</v>
      </c>
      <c r="AB62" s="104">
        <v>4</v>
      </c>
      <c r="AC62" s="106" t="s">
        <v>142</v>
      </c>
      <c r="AD62" s="104" t="s">
        <v>383</v>
      </c>
      <c r="IW62" s="68"/>
    </row>
    <row r="63" spans="1:257" ht="50.1" customHeight="1" x14ac:dyDescent="0.25">
      <c r="A63" s="67">
        <f t="shared" si="0"/>
        <v>60</v>
      </c>
      <c r="B63" s="31" t="str">
        <f>VLOOKUP(R63,Háttér!B$9:G$20,6,0)</f>
        <v>Alap</v>
      </c>
      <c r="C63" s="38" t="str">
        <f>VLOOKUP(VALUE(W63),Háttér!B$23:C$48,2)</f>
        <v>Elektrotechnika-elektronika</v>
      </c>
      <c r="D63" s="32" t="str">
        <f>IF(X63="","",INDEX(Háttér!K$23:K$65,MATCH(X63,Háttér!J$23:J$65,0)))</f>
        <v xml:space="preserve"> Villamosipar és elektronika</v>
      </c>
      <c r="E63" s="65" t="str">
        <f>VLOOKUP(S63,Háttér!B$67:C$127,2)</f>
        <v>Elektronika és automatizálás</v>
      </c>
      <c r="F63" s="33" t="str">
        <f t="shared" si="1"/>
        <v>Automatikai technikus</v>
      </c>
      <c r="G63" s="108" t="str">
        <f t="shared" si="2"/>
        <v>Autóipar 
Gyártástechnika 
Épületautomatizálás 
Energetika és petrolkémia</v>
      </c>
      <c r="H63" s="69"/>
      <c r="I63" s="34" t="str">
        <f>VLOOKUP(R63,Háttér!B$9:F$20,4)</f>
        <v>érettségi</v>
      </c>
      <c r="J63" s="34" t="str">
        <f>VLOOKUP(R63,Háttér!B$9:F$20,5)</f>
        <v>emelt</v>
      </c>
      <c r="K63" s="35" t="str">
        <f>Y63</f>
        <v xml:space="preserve"> 5 év
2 év</v>
      </c>
      <c r="L63" s="35" t="str">
        <f>Z63</f>
        <v xml:space="preserve"> -</v>
      </c>
      <c r="M63" s="39" t="str">
        <f>AA63</f>
        <v xml:space="preserve"> N, E</v>
      </c>
      <c r="N63" s="52" t="str">
        <f t="shared" si="3"/>
        <v>54 523 01</v>
      </c>
      <c r="O63" s="36" t="str">
        <f>AD63</f>
        <v>ITM</v>
      </c>
      <c r="P63" s="62"/>
      <c r="Q63" s="55">
        <v>7</v>
      </c>
      <c r="R63" s="104">
        <v>54</v>
      </c>
      <c r="S63" s="104">
        <v>523</v>
      </c>
      <c r="T63" s="105" t="s">
        <v>139</v>
      </c>
      <c r="U63" s="106" t="s">
        <v>160</v>
      </c>
      <c r="V63" s="106" t="s">
        <v>388</v>
      </c>
      <c r="W63" s="104">
        <v>6</v>
      </c>
      <c r="X63" s="104" t="s">
        <v>154</v>
      </c>
      <c r="Y63" s="104" t="s">
        <v>389</v>
      </c>
      <c r="Z63" s="104" t="s">
        <v>320</v>
      </c>
      <c r="AA63" s="104" t="s">
        <v>382</v>
      </c>
      <c r="AB63" s="104">
        <v>5</v>
      </c>
      <c r="AC63" s="106" t="s">
        <v>142</v>
      </c>
      <c r="AD63" s="104" t="s">
        <v>383</v>
      </c>
      <c r="IW63" s="68"/>
    </row>
    <row r="64" spans="1:257" ht="50.1" customHeight="1" x14ac:dyDescent="0.25">
      <c r="A64" s="67">
        <f t="shared" si="0"/>
        <v>61</v>
      </c>
      <c r="B64" s="31" t="str">
        <f>VLOOKUP(R64,Háttér!B$9:G$20,6,0)</f>
        <v>Alap</v>
      </c>
      <c r="C64" s="38" t="str">
        <f>VLOOKUP(VALUE(W64),Háttér!B$23:C$48,2)</f>
        <v>Elektrotechnika-elektronika</v>
      </c>
      <c r="D64" s="32" t="str">
        <f>IF(X64="","",INDEX(Háttér!K$23:K$65,MATCH(X64,Háttér!J$23:J$65,0)))</f>
        <v xml:space="preserve"> Villamosipar és elektronika</v>
      </c>
      <c r="E64" s="65" t="str">
        <f>VLOOKUP(S64,Háttér!B$67:C$127,2)</f>
        <v>Elektronika és automatizálás</v>
      </c>
      <c r="F64" s="33" t="str">
        <f t="shared" si="1"/>
        <v>Elektronikai technikus</v>
      </c>
      <c r="G64" s="108" t="str">
        <f t="shared" si="2"/>
        <v xml:space="preserve"> </v>
      </c>
      <c r="H64" s="69"/>
      <c r="I64" s="34" t="str">
        <f>VLOOKUP(R64,Háttér!B$9:F$20,4)</f>
        <v>érettségi</v>
      </c>
      <c r="J64" s="34" t="str">
        <f>VLOOKUP(R64,Háttér!B$9:F$20,5)</f>
        <v>emelt</v>
      </c>
      <c r="K64" s="35" t="str">
        <f>Y64</f>
        <v xml:space="preserve"> 5 év
2 év</v>
      </c>
      <c r="L64" s="35" t="str">
        <f>Z64</f>
        <v xml:space="preserve"> -</v>
      </c>
      <c r="M64" s="39" t="str">
        <f>AA64</f>
        <v xml:space="preserve"> N, E</v>
      </c>
      <c r="N64" s="52" t="str">
        <f t="shared" si="3"/>
        <v>54 523 02</v>
      </c>
      <c r="O64" s="36" t="str">
        <f>AD64</f>
        <v>ITM</v>
      </c>
      <c r="P64" s="62"/>
      <c r="Q64" s="55">
        <v>24</v>
      </c>
      <c r="R64" s="104">
        <v>54</v>
      </c>
      <c r="S64" s="104">
        <v>523</v>
      </c>
      <c r="T64" s="105" t="s">
        <v>151</v>
      </c>
      <c r="U64" s="106" t="s">
        <v>184</v>
      </c>
      <c r="V64" s="106" t="s">
        <v>123</v>
      </c>
      <c r="W64" s="104">
        <v>6</v>
      </c>
      <c r="X64" s="104" t="s">
        <v>154</v>
      </c>
      <c r="Y64" s="104" t="s">
        <v>389</v>
      </c>
      <c r="Z64" s="104" t="s">
        <v>320</v>
      </c>
      <c r="AA64" s="104" t="s">
        <v>382</v>
      </c>
      <c r="AB64" s="104">
        <v>5</v>
      </c>
      <c r="AC64" s="106" t="s">
        <v>142</v>
      </c>
      <c r="AD64" s="104" t="s">
        <v>383</v>
      </c>
      <c r="IW64" s="68"/>
    </row>
    <row r="65" spans="1:257" ht="50.1" customHeight="1" x14ac:dyDescent="0.25">
      <c r="A65" s="67">
        <f t="shared" si="0"/>
        <v>62</v>
      </c>
      <c r="B65" s="31" t="str">
        <f>VLOOKUP(R65,Háttér!B$9:G$20,6,0)</f>
        <v>Alap</v>
      </c>
      <c r="C65" s="38" t="str">
        <f>VLOOKUP(VALUE(W65),Háttér!B$23:C$48,2)</f>
        <v>Elektrotechnika-elektronika</v>
      </c>
      <c r="D65" s="32" t="str">
        <f>IF(X65="","",INDEX(Háttér!K$23:K$65,MATCH(X65,Háttér!J$23:J$65,0)))</f>
        <v xml:space="preserve"> Villamosipar és elektronika</v>
      </c>
      <c r="E65" s="65" t="str">
        <f>VLOOKUP(S65,Háttér!B$67:C$127,2)</f>
        <v>Elektronika és automatizálás</v>
      </c>
      <c r="F65" s="33" t="str">
        <f t="shared" si="1"/>
        <v>Ipari informatikai technikus</v>
      </c>
      <c r="G65" s="108" t="str">
        <f t="shared" si="2"/>
        <v xml:space="preserve"> </v>
      </c>
      <c r="H65" s="69"/>
      <c r="I65" s="34" t="str">
        <f>VLOOKUP(R65,Háttér!B$9:F$20,4)</f>
        <v>érettségi</v>
      </c>
      <c r="J65" s="34" t="str">
        <f>VLOOKUP(R65,Háttér!B$9:F$20,5)</f>
        <v>emelt</v>
      </c>
      <c r="K65" s="35" t="str">
        <f>Y65</f>
        <v xml:space="preserve"> 5 év
2 év</v>
      </c>
      <c r="L65" s="35" t="str">
        <f>Z65</f>
        <v xml:space="preserve"> -</v>
      </c>
      <c r="M65" s="39" t="str">
        <f>AA65</f>
        <v xml:space="preserve"> N, E</v>
      </c>
      <c r="N65" s="52" t="str">
        <f t="shared" si="3"/>
        <v>54 523 06</v>
      </c>
      <c r="O65" s="36" t="str">
        <f>AD65</f>
        <v>ITM</v>
      </c>
      <c r="P65" s="62"/>
      <c r="Q65" s="55">
        <v>78</v>
      </c>
      <c r="R65" s="104">
        <v>54</v>
      </c>
      <c r="S65" s="104">
        <v>523</v>
      </c>
      <c r="T65" s="105" t="s">
        <v>202</v>
      </c>
      <c r="U65" s="106" t="s">
        <v>446</v>
      </c>
      <c r="V65" s="106" t="s">
        <v>123</v>
      </c>
      <c r="W65" s="104">
        <v>6</v>
      </c>
      <c r="X65" s="104" t="s">
        <v>154</v>
      </c>
      <c r="Y65" s="104" t="s">
        <v>389</v>
      </c>
      <c r="Z65" s="104" t="s">
        <v>320</v>
      </c>
      <c r="AA65" s="104" t="s">
        <v>382</v>
      </c>
      <c r="AB65" s="104">
        <v>5</v>
      </c>
      <c r="AC65" s="106" t="s">
        <v>171</v>
      </c>
      <c r="AD65" s="107" t="s">
        <v>383</v>
      </c>
      <c r="IW65" s="68"/>
    </row>
    <row r="66" spans="1:257" ht="50.1" customHeight="1" x14ac:dyDescent="0.25">
      <c r="A66" s="67">
        <f t="shared" si="0"/>
        <v>63</v>
      </c>
      <c r="B66" s="31" t="str">
        <f>VLOOKUP(R66,Háttér!B$9:G$20,6,0)</f>
        <v>Alap</v>
      </c>
      <c r="C66" s="38" t="str">
        <f>VLOOKUP(VALUE(W66),Háttér!B$23:C$48,2)</f>
        <v>Közlekedés</v>
      </c>
      <c r="D66" s="32" t="str">
        <f>IF(X66="","",INDEX(Háttér!K$23:K$65,MATCH(X66,Háttér!J$23:J$65,0)))</f>
        <v xml:space="preserve"> Villamosipar és elektronika</v>
      </c>
      <c r="E66" s="65" t="str">
        <f>VLOOKUP(S66,Háttér!B$67:C$127,2)</f>
        <v>Elektronika és automatizálás</v>
      </c>
      <c r="F66" s="33" t="str">
        <f t="shared" si="1"/>
        <v>Közlekedésautomatikai technikus</v>
      </c>
      <c r="G66" s="108" t="str">
        <f t="shared" si="2"/>
        <v xml:space="preserve"> </v>
      </c>
      <c r="H66" s="69"/>
      <c r="I66" s="34" t="str">
        <f>VLOOKUP(R66,Háttér!B$9:F$20,4)</f>
        <v>érettségi</v>
      </c>
      <c r="J66" s="34" t="str">
        <f>VLOOKUP(R66,Háttér!B$9:F$20,5)</f>
        <v>emelt</v>
      </c>
      <c r="K66" s="35" t="str">
        <f>Y66</f>
        <v xml:space="preserve"> 5 év</v>
      </c>
      <c r="L66" s="35" t="str">
        <f>Z66</f>
        <v xml:space="preserve"> -</v>
      </c>
      <c r="M66" s="39" t="str">
        <f>AA66</f>
        <v xml:space="preserve"> N, E</v>
      </c>
      <c r="N66" s="52" t="str">
        <f t="shared" si="3"/>
        <v>54 523 08</v>
      </c>
      <c r="O66" s="36" t="str">
        <f>AD66</f>
        <v>ITM</v>
      </c>
      <c r="P66" s="62"/>
      <c r="Q66" s="55">
        <v>103</v>
      </c>
      <c r="R66" s="104">
        <v>54</v>
      </c>
      <c r="S66" s="104">
        <v>523</v>
      </c>
      <c r="T66" s="105" t="s">
        <v>218</v>
      </c>
      <c r="U66" s="106" t="s">
        <v>469</v>
      </c>
      <c r="V66" s="106" t="s">
        <v>123</v>
      </c>
      <c r="W66" s="104">
        <v>13</v>
      </c>
      <c r="X66" s="104" t="s">
        <v>154</v>
      </c>
      <c r="Y66" s="104" t="s">
        <v>470</v>
      </c>
      <c r="Z66" s="104" t="s">
        <v>320</v>
      </c>
      <c r="AA66" s="104" t="s">
        <v>382</v>
      </c>
      <c r="AB66" s="104">
        <v>5</v>
      </c>
      <c r="AC66" s="106" t="s">
        <v>157</v>
      </c>
      <c r="AD66" s="107" t="s">
        <v>383</v>
      </c>
      <c r="IW66" s="68"/>
    </row>
    <row r="67" spans="1:257" ht="50.1" customHeight="1" x14ac:dyDescent="0.25">
      <c r="A67" s="67">
        <f t="shared" si="0"/>
        <v>64</v>
      </c>
      <c r="B67" s="31" t="str">
        <f>VLOOKUP(R67,Háttér!B$9:G$20,6,0)</f>
        <v>Alap</v>
      </c>
      <c r="C67" s="38" t="str">
        <f>VLOOKUP(VALUE(W67),Háttér!B$23:C$48,2)</f>
        <v>Elektrotechnika-elektronika</v>
      </c>
      <c r="D67" s="32" t="str">
        <f>IF(X67="","",INDEX(Háttér!K$23:K$65,MATCH(X67,Háttér!J$23:J$65,0)))</f>
        <v xml:space="preserve"> Távközlés</v>
      </c>
      <c r="E67" s="65" t="str">
        <f>VLOOKUP(S67,Háttér!B$67:C$127,2)</f>
        <v>Számítástechnikai képzések</v>
      </c>
      <c r="F67" s="33" t="str">
        <f t="shared" si="1"/>
        <v>Infokommunikációs hálózatépítő és üzemeltető technikus</v>
      </c>
      <c r="G67" s="108" t="str">
        <f t="shared" si="2"/>
        <v xml:space="preserve"> </v>
      </c>
      <c r="H67" s="69"/>
      <c r="I67" s="34" t="str">
        <f>VLOOKUP(R67,Háttér!B$9:F$20,4)</f>
        <v>érettségi</v>
      </c>
      <c r="J67" s="34" t="str">
        <f>VLOOKUP(R67,Háttér!B$9:F$20,5)</f>
        <v>emelt</v>
      </c>
      <c r="K67" s="35" t="str">
        <f>Y67</f>
        <v xml:space="preserve"> 5 év
2 év</v>
      </c>
      <c r="L67" s="35" t="str">
        <f>Z67</f>
        <v xml:space="preserve"> -</v>
      </c>
      <c r="M67" s="39" t="str">
        <f>AA67</f>
        <v xml:space="preserve"> N, E</v>
      </c>
      <c r="N67" s="52" t="str">
        <f t="shared" si="3"/>
        <v>54 481 07</v>
      </c>
      <c r="O67" s="36" t="str">
        <f>AD67</f>
        <v>ITM</v>
      </c>
      <c r="P67" s="62"/>
      <c r="Q67" s="55">
        <v>75</v>
      </c>
      <c r="R67" s="104">
        <v>54</v>
      </c>
      <c r="S67" s="104">
        <v>481</v>
      </c>
      <c r="T67" s="105" t="s">
        <v>211</v>
      </c>
      <c r="U67" s="106" t="s">
        <v>444</v>
      </c>
      <c r="V67" s="106" t="s">
        <v>123</v>
      </c>
      <c r="W67" s="104">
        <v>6</v>
      </c>
      <c r="X67" s="104" t="s">
        <v>170</v>
      </c>
      <c r="Y67" s="104" t="s">
        <v>389</v>
      </c>
      <c r="Z67" s="104" t="s">
        <v>320</v>
      </c>
      <c r="AA67" s="104" t="s">
        <v>382</v>
      </c>
      <c r="AB67" s="104">
        <v>5</v>
      </c>
      <c r="AC67" s="106" t="s">
        <v>171</v>
      </c>
      <c r="AD67" s="107" t="s">
        <v>383</v>
      </c>
      <c r="IW67" s="68"/>
    </row>
    <row r="68" spans="1:257" ht="50.1" customHeight="1" x14ac:dyDescent="0.25">
      <c r="A68" s="67">
        <f t="shared" si="0"/>
        <v>65</v>
      </c>
      <c r="B68" s="31" t="str">
        <f>VLOOKUP(R68,Háttér!B$9:G$20,6,0)</f>
        <v>Alap</v>
      </c>
      <c r="C68" s="38" t="str">
        <f>VLOOKUP(VALUE(W68),Háttér!B$23:C$48,2)</f>
        <v>Elektrotechnika-elektronika</v>
      </c>
      <c r="D68" s="32" t="str">
        <f>IF(X68="","",INDEX(Háttér!K$23:K$65,MATCH(X68,Háttér!J$23:J$65,0)))</f>
        <v xml:space="preserve"> Távközlés</v>
      </c>
      <c r="E68" s="65" t="str">
        <f>VLOOKUP(S68,Háttér!B$67:C$127,2)</f>
        <v>Elektronika és automatizálás</v>
      </c>
      <c r="F68" s="33" t="str">
        <f t="shared" si="1"/>
        <v>Távközlési technikus</v>
      </c>
      <c r="G68" s="108" t="str">
        <f t="shared" si="2"/>
        <v xml:space="preserve"> </v>
      </c>
      <c r="H68" s="69"/>
      <c r="I68" s="34" t="str">
        <f>VLOOKUP(R68,Háttér!B$9:F$20,4)</f>
        <v>érettségi</v>
      </c>
      <c r="J68" s="34" t="str">
        <f>VLOOKUP(R68,Háttér!B$9:F$20,5)</f>
        <v>emelt</v>
      </c>
      <c r="K68" s="35" t="str">
        <f>Y68</f>
        <v xml:space="preserve"> 5 év
2 év</v>
      </c>
      <c r="L68" s="35" t="str">
        <f>Z68</f>
        <v xml:space="preserve"> -</v>
      </c>
      <c r="M68" s="39" t="str">
        <f>AA68</f>
        <v xml:space="preserve"> N, E</v>
      </c>
      <c r="N68" s="52" t="str">
        <f t="shared" si="3"/>
        <v>54 523 05</v>
      </c>
      <c r="O68" s="36" t="str">
        <f>AD68</f>
        <v>ITM</v>
      </c>
      <c r="P68" s="62"/>
      <c r="Q68" s="55">
        <v>157</v>
      </c>
      <c r="R68" s="104">
        <v>54</v>
      </c>
      <c r="S68" s="104">
        <v>523</v>
      </c>
      <c r="T68" s="105" t="s">
        <v>193</v>
      </c>
      <c r="U68" s="106" t="s">
        <v>256</v>
      </c>
      <c r="V68" s="106" t="s">
        <v>123</v>
      </c>
      <c r="W68" s="104">
        <v>6</v>
      </c>
      <c r="X68" s="104" t="s">
        <v>170</v>
      </c>
      <c r="Y68" s="104" t="s">
        <v>389</v>
      </c>
      <c r="Z68" s="104" t="s">
        <v>320</v>
      </c>
      <c r="AA68" s="104" t="s">
        <v>382</v>
      </c>
      <c r="AB68" s="104">
        <v>5</v>
      </c>
      <c r="AC68" s="106" t="s">
        <v>171</v>
      </c>
      <c r="AD68" s="107" t="s">
        <v>383</v>
      </c>
      <c r="IW68" s="68"/>
    </row>
    <row r="69" spans="1:257" ht="50.1" customHeight="1" x14ac:dyDescent="0.25">
      <c r="A69" s="67">
        <f t="shared" ref="A69:A132" si="4">A68+1</f>
        <v>66</v>
      </c>
      <c r="B69" s="31" t="str">
        <f>VLOOKUP(R69,Háttér!B$9:G$20,6,0)</f>
        <v>Alap</v>
      </c>
      <c r="C69" s="38" t="str">
        <f>VLOOKUP(VALUE(W69),Háttér!B$23:C$48,2)</f>
        <v>Informatika</v>
      </c>
      <c r="D69" s="32" t="str">
        <f>IF(X69="","",INDEX(Háttér!K$23:K$65,MATCH(X69,Háttér!J$23:J$65,0)))</f>
        <v xml:space="preserve"> Informatika</v>
      </c>
      <c r="E69" s="65" t="str">
        <f>VLOOKUP(S69,Háttér!B$67:C$127,2)</f>
        <v>Számítástechnikai képzések</v>
      </c>
      <c r="F69" s="33" t="str">
        <f t="shared" ref="F69:F132" si="5">U69</f>
        <v>Informatikai rendszer- és alkalmazás-üzemeltető technikus</v>
      </c>
      <c r="G69" s="108" t="str">
        <f t="shared" ref="G69:G132" si="6">V69</f>
        <v xml:space="preserve"> </v>
      </c>
      <c r="H69" s="69"/>
      <c r="I69" s="34" t="str">
        <f>VLOOKUP(R69,Háttér!B$9:F$20,4)</f>
        <v>érettségi</v>
      </c>
      <c r="J69" s="34" t="str">
        <f>VLOOKUP(R69,Háttér!B$9:F$20,5)</f>
        <v>emelt</v>
      </c>
      <c r="K69" s="35" t="str">
        <f>Y69</f>
        <v xml:space="preserve"> 5 év
2 év</v>
      </c>
      <c r="L69" s="35" t="str">
        <f>Z69</f>
        <v xml:space="preserve"> -</v>
      </c>
      <c r="M69" s="39" t="str">
        <f>AA69</f>
        <v xml:space="preserve"> N, E</v>
      </c>
      <c r="N69" s="52" t="str">
        <f t="shared" ref="N69:N132" si="7">CONCATENATE(R69," ",S69," ",T69)</f>
        <v>54 481 09</v>
      </c>
      <c r="O69" s="36" t="str">
        <f>AD69</f>
        <v>ITM</v>
      </c>
      <c r="P69" s="62"/>
      <c r="Q69" s="55">
        <v>76</v>
      </c>
      <c r="R69" s="104">
        <v>54</v>
      </c>
      <c r="S69" s="104">
        <v>481</v>
      </c>
      <c r="T69" s="105" t="s">
        <v>225</v>
      </c>
      <c r="U69" s="106" t="s">
        <v>445</v>
      </c>
      <c r="V69" s="106" t="s">
        <v>123</v>
      </c>
      <c r="W69" s="104">
        <v>7</v>
      </c>
      <c r="X69" s="104" t="s">
        <v>176</v>
      </c>
      <c r="Y69" s="104" t="s">
        <v>389</v>
      </c>
      <c r="Z69" s="104" t="s">
        <v>320</v>
      </c>
      <c r="AA69" s="104" t="s">
        <v>382</v>
      </c>
      <c r="AB69" s="104">
        <v>5</v>
      </c>
      <c r="AC69" s="106" t="s">
        <v>171</v>
      </c>
      <c r="AD69" s="107" t="s">
        <v>383</v>
      </c>
      <c r="IW69" s="68"/>
    </row>
    <row r="70" spans="1:257" ht="50.1" customHeight="1" x14ac:dyDescent="0.25">
      <c r="A70" s="67">
        <f t="shared" si="4"/>
        <v>67</v>
      </c>
      <c r="B70" s="31" t="str">
        <f>VLOOKUP(R70,Háttér!B$9:G$20,6,0)</f>
        <v>Alap</v>
      </c>
      <c r="C70" s="38" t="str">
        <f>VLOOKUP(VALUE(W70),Háttér!B$23:C$48,2)</f>
        <v>Informatika</v>
      </c>
      <c r="D70" s="32" t="str">
        <f>IF(X70="","",INDEX(Háttér!K$23:K$65,MATCH(X70,Háttér!J$23:J$65,0)))</f>
        <v xml:space="preserve"> Informatika</v>
      </c>
      <c r="E70" s="65" t="str">
        <f>VLOOKUP(S70,Háttér!B$67:C$127,2)</f>
        <v>Számítástechnikai képzések</v>
      </c>
      <c r="F70" s="33" t="str">
        <f t="shared" si="5"/>
        <v>Szoftverfejlesztő és -tesztelő</v>
      </c>
      <c r="G70" s="108" t="str">
        <f t="shared" si="6"/>
        <v xml:space="preserve"> </v>
      </c>
      <c r="H70" s="69"/>
      <c r="I70" s="34" t="str">
        <f>VLOOKUP(R70,Háttér!B$9:F$20,4)</f>
        <v>érettségi</v>
      </c>
      <c r="J70" s="34" t="str">
        <f>VLOOKUP(R70,Háttér!B$9:F$20,5)</f>
        <v>emelt</v>
      </c>
      <c r="K70" s="35" t="str">
        <f>Y70</f>
        <v xml:space="preserve"> 5 év
2 év</v>
      </c>
      <c r="L70" s="35" t="str">
        <f>Z70</f>
        <v xml:space="preserve"> -</v>
      </c>
      <c r="M70" s="39" t="str">
        <f>AA70</f>
        <v xml:space="preserve"> N, E</v>
      </c>
      <c r="N70" s="52" t="str">
        <f t="shared" si="7"/>
        <v>54 481 08</v>
      </c>
      <c r="O70" s="36" t="str">
        <f>AD70</f>
        <v>ITM</v>
      </c>
      <c r="P70" s="62"/>
      <c r="Q70" s="55">
        <v>152</v>
      </c>
      <c r="R70" s="104">
        <v>54</v>
      </c>
      <c r="S70" s="104">
        <v>481</v>
      </c>
      <c r="T70" s="105" t="s">
        <v>218</v>
      </c>
      <c r="U70" s="106" t="s">
        <v>519</v>
      </c>
      <c r="V70" s="106" t="s">
        <v>123</v>
      </c>
      <c r="W70" s="104">
        <v>7</v>
      </c>
      <c r="X70" s="104" t="s">
        <v>176</v>
      </c>
      <c r="Y70" s="104" t="s">
        <v>389</v>
      </c>
      <c r="Z70" s="104" t="s">
        <v>320</v>
      </c>
      <c r="AA70" s="104" t="s">
        <v>382</v>
      </c>
      <c r="AB70" s="104">
        <v>5</v>
      </c>
      <c r="AC70" s="106" t="s">
        <v>171</v>
      </c>
      <c r="AD70" s="107" t="s">
        <v>383</v>
      </c>
      <c r="IW70" s="68"/>
    </row>
    <row r="71" spans="1:257" ht="50.1" customHeight="1" x14ac:dyDescent="0.25">
      <c r="A71" s="67">
        <f t="shared" si="4"/>
        <v>68</v>
      </c>
      <c r="B71" s="31" t="str">
        <f>VLOOKUP(R71,Háttér!B$9:G$20,6,0)</f>
        <v>Alap</v>
      </c>
      <c r="C71" s="38" t="str">
        <f>VLOOKUP(VALUE(W71),Háttér!B$23:C$48,2)</f>
        <v>Vegyipar</v>
      </c>
      <c r="D71" s="32" t="str">
        <f>IF(X71="","",INDEX(Háttér!K$23:K$65,MATCH(X71,Háttér!J$23:J$65,0)))</f>
        <v xml:space="preserve"> Vegyipar</v>
      </c>
      <c r="E71" s="65" t="str">
        <f>VLOOKUP(S71,Háttér!B$67:C$127,2)</f>
        <v>Gépgyártás, műszer- és fémipar</v>
      </c>
      <c r="F71" s="33" t="str">
        <f t="shared" si="5"/>
        <v>Műanyagfeldolgozó</v>
      </c>
      <c r="G71" s="108" t="str">
        <f t="shared" si="6"/>
        <v xml:space="preserve"> </v>
      </c>
      <c r="H71" s="69"/>
      <c r="I71" s="34" t="str">
        <f>VLOOKUP(R71,Háttér!B$9:F$20,4)</f>
        <v>8. évf.</v>
      </c>
      <c r="J71" s="34" t="str">
        <f>VLOOKUP(R71,Háttér!B$9:F$20,5)</f>
        <v xml:space="preserve">középfok </v>
      </c>
      <c r="K71" s="35" t="str">
        <f>Y71</f>
        <v xml:space="preserve"> 3 év
2 év</v>
      </c>
      <c r="L71" s="35" t="str">
        <f>Z71</f>
        <v xml:space="preserve"> -</v>
      </c>
      <c r="M71" s="39" t="str">
        <f>AA71</f>
        <v xml:space="preserve"> N, E</v>
      </c>
      <c r="N71" s="52" t="str">
        <f t="shared" si="7"/>
        <v>34 521 09</v>
      </c>
      <c r="O71" s="36" t="str">
        <f>AD71</f>
        <v>ITM</v>
      </c>
      <c r="P71" s="62"/>
      <c r="Q71" s="55">
        <v>118</v>
      </c>
      <c r="R71" s="104">
        <v>34</v>
      </c>
      <c r="S71" s="104">
        <v>521</v>
      </c>
      <c r="T71" s="105" t="s">
        <v>225</v>
      </c>
      <c r="U71" s="106" t="s">
        <v>246</v>
      </c>
      <c r="V71" s="106" t="s">
        <v>123</v>
      </c>
      <c r="W71" s="104">
        <v>8</v>
      </c>
      <c r="X71" s="104" t="s">
        <v>141</v>
      </c>
      <c r="Y71" s="104" t="s">
        <v>381</v>
      </c>
      <c r="Z71" s="104" t="s">
        <v>320</v>
      </c>
      <c r="AA71" s="104" t="s">
        <v>382</v>
      </c>
      <c r="AB71" s="104">
        <v>4</v>
      </c>
      <c r="AC71" s="106" t="s">
        <v>142</v>
      </c>
      <c r="AD71" s="104" t="s">
        <v>383</v>
      </c>
      <c r="IW71" s="68"/>
    </row>
    <row r="72" spans="1:257" ht="50.1" customHeight="1" x14ac:dyDescent="0.25">
      <c r="A72" s="67">
        <f t="shared" si="4"/>
        <v>69</v>
      </c>
      <c r="B72" s="31" t="str">
        <f>VLOOKUP(R72,Háttér!B$9:G$20,6,0)</f>
        <v>Alap</v>
      </c>
      <c r="C72" s="38" t="str">
        <f>VLOOKUP(VALUE(W72),Háttér!B$23:C$48,2)</f>
        <v>Vegyipar</v>
      </c>
      <c r="D72" s="32" t="str">
        <f>IF(X72="","",INDEX(Háttér!K$23:K$65,MATCH(X72,Háttér!J$23:J$65,0)))</f>
        <v xml:space="preserve"> Vegyipar</v>
      </c>
      <c r="E72" s="65" t="str">
        <f>VLOOKUP(S72,Háttér!B$67:C$127,2)</f>
        <v>Gépgyártás, műszer- és fémipar</v>
      </c>
      <c r="F72" s="33" t="str">
        <f t="shared" si="5"/>
        <v>Műanyagfeldolgozó technikus</v>
      </c>
      <c r="G72" s="108" t="str">
        <f t="shared" si="6"/>
        <v xml:space="preserve"> </v>
      </c>
      <c r="H72" s="69"/>
      <c r="I72" s="34" t="str">
        <f>VLOOKUP(R72,Háttér!B$9:F$20,4)</f>
        <v>érettségi</v>
      </c>
      <c r="J72" s="34" t="str">
        <f>VLOOKUP(R72,Háttér!B$9:F$20,5)</f>
        <v>emelt</v>
      </c>
      <c r="K72" s="35" t="str">
        <f>Y72</f>
        <v xml:space="preserve"> 5 év
2 év</v>
      </c>
      <c r="L72" s="35" t="str">
        <f>Z72</f>
        <v xml:space="preserve"> -</v>
      </c>
      <c r="M72" s="39" t="str">
        <f>AA72</f>
        <v xml:space="preserve"> N, E</v>
      </c>
      <c r="N72" s="52" t="str">
        <f t="shared" si="7"/>
        <v>54 521 06</v>
      </c>
      <c r="O72" s="36" t="str">
        <f>AD72</f>
        <v>ITM</v>
      </c>
      <c r="P72" s="62"/>
      <c r="Q72" s="55">
        <v>119</v>
      </c>
      <c r="R72" s="104">
        <v>54</v>
      </c>
      <c r="S72" s="104">
        <v>521</v>
      </c>
      <c r="T72" s="105" t="s">
        <v>202</v>
      </c>
      <c r="U72" s="106" t="s">
        <v>247</v>
      </c>
      <c r="V72" s="106" t="s">
        <v>123</v>
      </c>
      <c r="W72" s="104">
        <v>8</v>
      </c>
      <c r="X72" s="104" t="s">
        <v>141</v>
      </c>
      <c r="Y72" s="104" t="s">
        <v>389</v>
      </c>
      <c r="Z72" s="104" t="s">
        <v>320</v>
      </c>
      <c r="AA72" s="104" t="s">
        <v>382</v>
      </c>
      <c r="AB72" s="104">
        <v>5</v>
      </c>
      <c r="AC72" s="106" t="s">
        <v>142</v>
      </c>
      <c r="AD72" s="104" t="s">
        <v>383</v>
      </c>
      <c r="IW72" s="68"/>
    </row>
    <row r="73" spans="1:257" ht="50.1" customHeight="1" x14ac:dyDescent="0.25">
      <c r="A73" s="67">
        <f t="shared" si="4"/>
        <v>70</v>
      </c>
      <c r="B73" s="31" t="str">
        <f>VLOOKUP(R73,Háttér!B$9:G$20,6,0)</f>
        <v>Alap</v>
      </c>
      <c r="C73" s="38" t="str">
        <f>VLOOKUP(VALUE(W73),Háttér!B$23:C$48,2)</f>
        <v>Vegyipar</v>
      </c>
      <c r="D73" s="32" t="str">
        <f>IF(X73="","",INDEX(Háttér!K$23:K$65,MATCH(X73,Háttér!J$23:J$65,0)))</f>
        <v xml:space="preserve"> Vegyipar</v>
      </c>
      <c r="E73" s="65" t="str">
        <f>VLOOKUP(S73,Háttér!B$67:C$127,2)</f>
        <v>Fa-, papír-, műanyag-, üvegfeldolgozás</v>
      </c>
      <c r="F73" s="33" t="str">
        <f t="shared" si="5"/>
        <v>Abroncsgyártó</v>
      </c>
      <c r="G73" s="108" t="str">
        <f t="shared" si="6"/>
        <v xml:space="preserve"> </v>
      </c>
      <c r="H73" s="69"/>
      <c r="I73" s="34" t="str">
        <f>VLOOKUP(R73,Háttér!B$9:F$20,4)</f>
        <v>8. évf.</v>
      </c>
      <c r="J73" s="34" t="str">
        <f>VLOOKUP(R73,Háttér!B$9:F$20,5)</f>
        <v xml:space="preserve">középfok </v>
      </c>
      <c r="K73" s="35" t="str">
        <f>Y73</f>
        <v xml:space="preserve"> 3 év
2 év</v>
      </c>
      <c r="L73" s="35" t="str">
        <f>Z73</f>
        <v xml:space="preserve"> -</v>
      </c>
      <c r="M73" s="39" t="str">
        <f>AA73</f>
        <v xml:space="preserve"> N, E</v>
      </c>
      <c r="N73" s="52" t="str">
        <f t="shared" si="7"/>
        <v>34 543 01</v>
      </c>
      <c r="O73" s="36" t="str">
        <f>AD73</f>
        <v>ITM</v>
      </c>
      <c r="P73" s="62"/>
      <c r="Q73" s="55">
        <v>1</v>
      </c>
      <c r="R73" s="104">
        <v>34</v>
      </c>
      <c r="S73" s="104">
        <v>543</v>
      </c>
      <c r="T73" s="105" t="s">
        <v>139</v>
      </c>
      <c r="U73" s="106" t="s">
        <v>140</v>
      </c>
      <c r="V73" s="106" t="s">
        <v>123</v>
      </c>
      <c r="W73" s="104">
        <v>8</v>
      </c>
      <c r="X73" s="104" t="s">
        <v>141</v>
      </c>
      <c r="Y73" s="104" t="s">
        <v>381</v>
      </c>
      <c r="Z73" s="104" t="s">
        <v>320</v>
      </c>
      <c r="AA73" s="104" t="s">
        <v>382</v>
      </c>
      <c r="AB73" s="104">
        <v>4</v>
      </c>
      <c r="AC73" s="106" t="s">
        <v>142</v>
      </c>
      <c r="AD73" s="104" t="s">
        <v>383</v>
      </c>
      <c r="IW73" s="68"/>
    </row>
    <row r="74" spans="1:257" ht="50.1" customHeight="1" x14ac:dyDescent="0.25">
      <c r="A74" s="67">
        <f t="shared" si="4"/>
        <v>71</v>
      </c>
      <c r="B74" s="31" t="str">
        <f>VLOOKUP(R74,Háttér!B$9:G$20,6,0)</f>
        <v>Alap</v>
      </c>
      <c r="C74" s="38" t="str">
        <f>VLOOKUP(VALUE(W74),Háttér!B$23:C$48,2)</f>
        <v>Vegyipar</v>
      </c>
      <c r="D74" s="32" t="str">
        <f>IF(X74="","",INDEX(Háttér!K$23:K$65,MATCH(X74,Háttér!J$23:J$65,0)))</f>
        <v xml:space="preserve"> Vegyipar</v>
      </c>
      <c r="E74" s="65" t="str">
        <f>VLOOKUP(S74,Háttér!B$67:C$127,2)</f>
        <v>Fa-, papír-, műanyag-, üvegfeldolgozás</v>
      </c>
      <c r="F74" s="33" t="str">
        <f t="shared" si="5"/>
        <v>Gumiipari technikus</v>
      </c>
      <c r="G74" s="108" t="str">
        <f t="shared" si="6"/>
        <v xml:space="preserve"> </v>
      </c>
      <c r="H74" s="69"/>
      <c r="I74" s="34" t="str">
        <f>VLOOKUP(R74,Háttér!B$9:F$20,4)</f>
        <v>érettségi</v>
      </c>
      <c r="J74" s="34" t="str">
        <f>VLOOKUP(R74,Háttér!B$9:F$20,5)</f>
        <v>emelt</v>
      </c>
      <c r="K74" s="35" t="str">
        <f>Y74</f>
        <v xml:space="preserve"> 5 év
2 év</v>
      </c>
      <c r="L74" s="35" t="str">
        <f>Z74</f>
        <v xml:space="preserve"> -</v>
      </c>
      <c r="M74" s="39" t="str">
        <f>AA74</f>
        <v xml:space="preserve"> N, E</v>
      </c>
      <c r="N74" s="52" t="str">
        <f t="shared" si="7"/>
        <v>54 543 02</v>
      </c>
      <c r="O74" s="36" t="str">
        <f>AD74</f>
        <v>ITM</v>
      </c>
      <c r="P74" s="62"/>
      <c r="Q74" s="55">
        <v>59</v>
      </c>
      <c r="R74" s="104">
        <v>54</v>
      </c>
      <c r="S74" s="104">
        <v>543</v>
      </c>
      <c r="T74" s="105" t="s">
        <v>151</v>
      </c>
      <c r="U74" s="106" t="s">
        <v>215</v>
      </c>
      <c r="V74" s="106" t="s">
        <v>123</v>
      </c>
      <c r="W74" s="104">
        <v>8</v>
      </c>
      <c r="X74" s="104" t="s">
        <v>141</v>
      </c>
      <c r="Y74" s="104" t="s">
        <v>389</v>
      </c>
      <c r="Z74" s="104" t="s">
        <v>320</v>
      </c>
      <c r="AA74" s="104" t="s">
        <v>382</v>
      </c>
      <c r="AB74" s="104">
        <v>5</v>
      </c>
      <c r="AC74" s="106" t="s">
        <v>142</v>
      </c>
      <c r="AD74" s="104" t="s">
        <v>383</v>
      </c>
      <c r="IW74" s="68"/>
    </row>
    <row r="75" spans="1:257" ht="50.1" customHeight="1" x14ac:dyDescent="0.25">
      <c r="A75" s="67">
        <f t="shared" si="4"/>
        <v>72</v>
      </c>
      <c r="B75" s="31" t="str">
        <f>VLOOKUP(R75,Háttér!B$9:G$20,6,0)</f>
        <v>Alap</v>
      </c>
      <c r="C75" s="38" t="str">
        <f>VLOOKUP(VALUE(W75),Háttér!B$23:C$48,2)</f>
        <v>Vegyipar</v>
      </c>
      <c r="D75" s="32" t="str">
        <f>IF(X75="","",INDEX(Háttér!K$23:K$65,MATCH(X75,Háttér!J$23:J$65,0)))</f>
        <v xml:space="preserve"> Vegyipar</v>
      </c>
      <c r="E75" s="65" t="str">
        <f>VLOOKUP(S75,Háttér!B$67:C$127,2)</f>
        <v>Fa-, papír-, műanyag-, üvegfeldolgozás</v>
      </c>
      <c r="F75" s="33" t="str">
        <f t="shared" si="5"/>
        <v>Papírgyártó és feldolgozó, csomagolószergyártó</v>
      </c>
      <c r="G75" s="108" t="str">
        <f t="shared" si="6"/>
        <v>Papírgyártó és feldolgozó
Csomagolószergyártó</v>
      </c>
      <c r="H75" s="69"/>
      <c r="I75" s="34" t="str">
        <f>VLOOKUP(R75,Háttér!B$9:F$20,4)</f>
        <v>8. évf.</v>
      </c>
      <c r="J75" s="34" t="str">
        <f>VLOOKUP(R75,Háttér!B$9:F$20,5)</f>
        <v xml:space="preserve">középfok </v>
      </c>
      <c r="K75" s="35" t="str">
        <f>Y75</f>
        <v xml:space="preserve"> 3 év
2 év</v>
      </c>
      <c r="L75" s="35" t="str">
        <f>Z75</f>
        <v xml:space="preserve"> -</v>
      </c>
      <c r="M75" s="39" t="str">
        <f>AA75</f>
        <v xml:space="preserve"> N, E</v>
      </c>
      <c r="N75" s="52" t="str">
        <f t="shared" si="7"/>
        <v>34 543 07</v>
      </c>
      <c r="O75" s="36" t="str">
        <f>AD75</f>
        <v>ITM</v>
      </c>
      <c r="P75" s="62"/>
      <c r="Q75" s="55">
        <v>127</v>
      </c>
      <c r="R75" s="104">
        <v>34</v>
      </c>
      <c r="S75" s="104">
        <v>543</v>
      </c>
      <c r="T75" s="105" t="s">
        <v>211</v>
      </c>
      <c r="U75" s="106" t="s">
        <v>491</v>
      </c>
      <c r="V75" s="106" t="s">
        <v>492</v>
      </c>
      <c r="W75" s="104">
        <v>8</v>
      </c>
      <c r="X75" s="104" t="s">
        <v>141</v>
      </c>
      <c r="Y75" s="104" t="s">
        <v>381</v>
      </c>
      <c r="Z75" s="104" t="s">
        <v>320</v>
      </c>
      <c r="AA75" s="104" t="s">
        <v>382</v>
      </c>
      <c r="AB75" s="104">
        <v>4</v>
      </c>
      <c r="AC75" s="106" t="s">
        <v>142</v>
      </c>
      <c r="AD75" s="104" t="s">
        <v>383</v>
      </c>
      <c r="IW75" s="68"/>
    </row>
    <row r="76" spans="1:257" ht="50.1" customHeight="1" x14ac:dyDescent="0.25">
      <c r="A76" s="67">
        <f t="shared" si="4"/>
        <v>73</v>
      </c>
      <c r="B76" s="31" t="str">
        <f>VLOOKUP(R76,Háttér!B$9:G$20,6,0)</f>
        <v>Alap</v>
      </c>
      <c r="C76" s="38" t="str">
        <f>VLOOKUP(VALUE(W76),Háttér!B$23:C$48,2)</f>
        <v>Vegyipar</v>
      </c>
      <c r="D76" s="32" t="str">
        <f>IF(X76="","",INDEX(Háttér!K$23:K$65,MATCH(X76,Háttér!J$23:J$65,0)))</f>
        <v xml:space="preserve"> Vegyipar</v>
      </c>
      <c r="E76" s="65" t="str">
        <f>VLOOKUP(S76,Háttér!B$67:C$127,2)</f>
        <v>Fa-, papír-, műanyag-, üvegfeldolgozás</v>
      </c>
      <c r="F76" s="33" t="str">
        <f t="shared" si="5"/>
        <v>Papírgyártó és feldolgozó, csomagolószergyártó technikus</v>
      </c>
      <c r="G76" s="108" t="str">
        <f t="shared" si="6"/>
        <v>Papírgyártó és feldolgozó
Csomagolószergyártó</v>
      </c>
      <c r="H76" s="69"/>
      <c r="I76" s="34" t="str">
        <f>VLOOKUP(R76,Háttér!B$9:F$20,4)</f>
        <v>érettségi</v>
      </c>
      <c r="J76" s="34" t="str">
        <f>VLOOKUP(R76,Háttér!B$9:F$20,5)</f>
        <v>emelt</v>
      </c>
      <c r="K76" s="35" t="str">
        <f>Y76</f>
        <v xml:space="preserve"> 5 év
2 év</v>
      </c>
      <c r="L76" s="35" t="str">
        <f>Z76</f>
        <v xml:space="preserve"> -</v>
      </c>
      <c r="M76" s="39" t="str">
        <f>AA76</f>
        <v xml:space="preserve"> N, E</v>
      </c>
      <c r="N76" s="52" t="str">
        <f t="shared" si="7"/>
        <v>54 543 03</v>
      </c>
      <c r="O76" s="36" t="str">
        <f>AD76</f>
        <v>ITM</v>
      </c>
      <c r="P76" s="62"/>
      <c r="Q76" s="55">
        <v>128</v>
      </c>
      <c r="R76" s="104">
        <v>54</v>
      </c>
      <c r="S76" s="104">
        <v>543</v>
      </c>
      <c r="T76" s="105" t="s">
        <v>161</v>
      </c>
      <c r="U76" s="106" t="s">
        <v>493</v>
      </c>
      <c r="V76" s="106" t="s">
        <v>492</v>
      </c>
      <c r="W76" s="104">
        <v>8</v>
      </c>
      <c r="X76" s="104" t="s">
        <v>141</v>
      </c>
      <c r="Y76" s="104" t="s">
        <v>389</v>
      </c>
      <c r="Z76" s="104" t="s">
        <v>320</v>
      </c>
      <c r="AA76" s="104" t="s">
        <v>382</v>
      </c>
      <c r="AB76" s="104">
        <v>5</v>
      </c>
      <c r="AC76" s="106" t="s">
        <v>142</v>
      </c>
      <c r="AD76" s="104" t="s">
        <v>383</v>
      </c>
      <c r="IW76" s="68"/>
    </row>
    <row r="77" spans="1:257" ht="50.1" customHeight="1" x14ac:dyDescent="0.25">
      <c r="A77" s="67">
        <f t="shared" si="4"/>
        <v>74</v>
      </c>
      <c r="B77" s="31" t="str">
        <f>VLOOKUP(R77,Háttér!B$9:G$20,6,0)</f>
        <v>Alap</v>
      </c>
      <c r="C77" s="38" t="str">
        <f>VLOOKUP(VALUE(W77),Háttér!B$23:C$48,2)</f>
        <v>Nyomdaipar</v>
      </c>
      <c r="D77" s="32" t="str">
        <f>IF(X77="","",INDEX(Háttér!K$23:K$65,MATCH(X77,Háttér!J$23:J$65,0)))</f>
        <v xml:space="preserve"> Nyomdaipar</v>
      </c>
      <c r="E77" s="65" t="str">
        <f>VLOOKUP(S77,Háttér!B$67:C$127,2)</f>
        <v>Audiovizuális módszerek és média-szakismeretek</v>
      </c>
      <c r="F77" s="33" t="str">
        <f t="shared" si="5"/>
        <v>Nyomdaipari technikus</v>
      </c>
      <c r="G77" s="108" t="str">
        <f t="shared" si="6"/>
        <v>Nyomdaipari gépmester 
Nyomdaipari előkészítő Nyomtatványfeldolgozó</v>
      </c>
      <c r="H77" s="69"/>
      <c r="I77" s="34" t="str">
        <f>VLOOKUP(R77,Háttér!B$9:F$20,4)</f>
        <v>érettségi</v>
      </c>
      <c r="J77" s="34" t="str">
        <f>VLOOKUP(R77,Háttér!B$9:F$20,5)</f>
        <v>emelt</v>
      </c>
      <c r="K77" s="35" t="str">
        <f>Y77</f>
        <v xml:space="preserve"> 5 év
2 év</v>
      </c>
      <c r="L77" s="35" t="str">
        <f>Z77</f>
        <v xml:space="preserve"> -</v>
      </c>
      <c r="M77" s="39" t="str">
        <f>AA77</f>
        <v xml:space="preserve"> N, E</v>
      </c>
      <c r="N77" s="52" t="str">
        <f t="shared" si="7"/>
        <v>54 213 07</v>
      </c>
      <c r="O77" s="36" t="str">
        <f>AD77</f>
        <v>ITM</v>
      </c>
      <c r="P77" s="62"/>
      <c r="Q77" s="55">
        <v>120</v>
      </c>
      <c r="R77" s="104">
        <v>54</v>
      </c>
      <c r="S77" s="104">
        <v>213</v>
      </c>
      <c r="T77" s="105" t="s">
        <v>211</v>
      </c>
      <c r="U77" s="106" t="s">
        <v>248</v>
      </c>
      <c r="V77" s="106" t="s">
        <v>483</v>
      </c>
      <c r="W77" s="104">
        <v>12</v>
      </c>
      <c r="X77" s="104" t="s">
        <v>235</v>
      </c>
      <c r="Y77" s="104" t="s">
        <v>389</v>
      </c>
      <c r="Z77" s="104" t="s">
        <v>320</v>
      </c>
      <c r="AA77" s="104" t="s">
        <v>382</v>
      </c>
      <c r="AB77" s="104">
        <v>5</v>
      </c>
      <c r="AC77" s="106" t="s">
        <v>142</v>
      </c>
      <c r="AD77" s="104" t="s">
        <v>383</v>
      </c>
      <c r="IW77" s="68"/>
    </row>
    <row r="78" spans="1:257" ht="50.1" customHeight="1" x14ac:dyDescent="0.25">
      <c r="A78" s="67">
        <f t="shared" si="4"/>
        <v>75</v>
      </c>
      <c r="B78" s="31" t="str">
        <f>VLOOKUP(R78,Háttér!B$9:G$20,6,0)</f>
        <v>Alap</v>
      </c>
      <c r="C78" s="38" t="str">
        <f>VLOOKUP(VALUE(W78),Háttér!B$23:C$48,2)</f>
        <v>Nyomdaipar</v>
      </c>
      <c r="D78" s="32" t="str">
        <f>IF(X78="","",INDEX(Háttér!K$23:K$65,MATCH(X78,Háttér!J$23:J$65,0)))</f>
        <v xml:space="preserve"> Nyomdaipar</v>
      </c>
      <c r="E78" s="65" t="str">
        <f>VLOOKUP(S78,Háttér!B$67:C$127,2)</f>
        <v>Audiovizuális módszerek és média-szakismeretek</v>
      </c>
      <c r="F78" s="33" t="str">
        <f t="shared" si="5"/>
        <v>Nyomdász</v>
      </c>
      <c r="G78" s="108" t="str">
        <f t="shared" si="6"/>
        <v>Nyomdaipari gépmester
Nyomdaipari előkészítő Nyomtatványfeldolgozó</v>
      </c>
      <c r="H78" s="69"/>
      <c r="I78" s="34" t="str">
        <f>VLOOKUP(R78,Háttér!B$9:F$20,4)</f>
        <v>8. évf.</v>
      </c>
      <c r="J78" s="34" t="str">
        <f>VLOOKUP(R78,Háttér!B$9:F$20,5)</f>
        <v xml:space="preserve">középfok </v>
      </c>
      <c r="K78" s="35" t="str">
        <f>Y78</f>
        <v xml:space="preserve"> 3 év
2 év</v>
      </c>
      <c r="L78" s="35" t="str">
        <f>Z78</f>
        <v xml:space="preserve"> -</v>
      </c>
      <c r="M78" s="39" t="str">
        <f>AA78</f>
        <v xml:space="preserve"> N, E</v>
      </c>
      <c r="N78" s="52" t="str">
        <f t="shared" si="7"/>
        <v>34 213 01</v>
      </c>
      <c r="O78" s="36" t="str">
        <f>AD78</f>
        <v>ITM</v>
      </c>
      <c r="P78" s="62"/>
      <c r="Q78" s="55">
        <v>121</v>
      </c>
      <c r="R78" s="104">
        <v>34</v>
      </c>
      <c r="S78" s="104">
        <v>213</v>
      </c>
      <c r="T78" s="105" t="s">
        <v>139</v>
      </c>
      <c r="U78" s="106" t="s">
        <v>484</v>
      </c>
      <c r="V78" s="106" t="s">
        <v>485</v>
      </c>
      <c r="W78" s="104">
        <v>12</v>
      </c>
      <c r="X78" s="104" t="s">
        <v>235</v>
      </c>
      <c r="Y78" s="104" t="s">
        <v>381</v>
      </c>
      <c r="Z78" s="104" t="s">
        <v>320</v>
      </c>
      <c r="AA78" s="104" t="s">
        <v>382</v>
      </c>
      <c r="AB78" s="104">
        <v>4</v>
      </c>
      <c r="AC78" s="106" t="s">
        <v>142</v>
      </c>
      <c r="AD78" s="104" t="s">
        <v>383</v>
      </c>
      <c r="IW78" s="68"/>
    </row>
    <row r="79" spans="1:257" ht="50.1" customHeight="1" x14ac:dyDescent="0.25">
      <c r="A79" s="67">
        <f t="shared" si="4"/>
        <v>76</v>
      </c>
      <c r="B79" s="31" t="str">
        <f>VLOOKUP(R79,Háttér!B$9:G$20,6,0)</f>
        <v>Alap</v>
      </c>
      <c r="C79" s="38" t="str">
        <f>VLOOKUP(VALUE(W79),Háttér!B$23:C$48,2)</f>
        <v>Közlekedés</v>
      </c>
      <c r="D79" s="32" t="str">
        <f>IF(X79="","",INDEX(Háttér!K$23:K$65,MATCH(X79,Háttér!J$23:J$65,0)))</f>
        <v xml:space="preserve"> Közlekedés, szállítmányozás és logisztika</v>
      </c>
      <c r="E79" s="65" t="str">
        <f>VLOOKUP(S79,Háttér!B$67:C$127,2)</f>
        <v>Szállítási szolgáltatások</v>
      </c>
      <c r="F79" s="33" t="str">
        <f t="shared" si="5"/>
        <v>Képesített hajós</v>
      </c>
      <c r="G79" s="108" t="str">
        <f t="shared" si="6"/>
        <v xml:space="preserve"> </v>
      </c>
      <c r="H79" s="69"/>
      <c r="I79" s="34" t="str">
        <f>VLOOKUP(R79,Háttér!B$9:F$20,4)</f>
        <v>8. évf.</v>
      </c>
      <c r="J79" s="34" t="str">
        <f>VLOOKUP(R79,Háttér!B$9:F$20,5)</f>
        <v xml:space="preserve">középfok </v>
      </c>
      <c r="K79" s="35" t="str">
        <f>Y79</f>
        <v xml:space="preserve"> 3 év
2 év</v>
      </c>
      <c r="L79" s="35" t="str">
        <f>Z79</f>
        <v xml:space="preserve"> -</v>
      </c>
      <c r="M79" s="39" t="str">
        <f>AA79</f>
        <v xml:space="preserve"> N, E</v>
      </c>
      <c r="N79" s="52" t="str">
        <f t="shared" si="7"/>
        <v>34 841 04</v>
      </c>
      <c r="O79" s="36" t="str">
        <f>AD79</f>
        <v>ITM</v>
      </c>
      <c r="P79" s="62"/>
      <c r="Q79" s="55">
        <v>85</v>
      </c>
      <c r="R79" s="104">
        <v>34</v>
      </c>
      <c r="S79" s="104">
        <v>841</v>
      </c>
      <c r="T79" s="105" t="s">
        <v>175</v>
      </c>
      <c r="U79" s="106" t="s">
        <v>331</v>
      </c>
      <c r="V79" s="106" t="s">
        <v>123</v>
      </c>
      <c r="W79" s="104">
        <v>13</v>
      </c>
      <c r="X79" s="104" t="s">
        <v>316</v>
      </c>
      <c r="Y79" s="104" t="s">
        <v>381</v>
      </c>
      <c r="Z79" s="104" t="s">
        <v>320</v>
      </c>
      <c r="AA79" s="104" t="s">
        <v>382</v>
      </c>
      <c r="AB79" s="104">
        <v>4</v>
      </c>
      <c r="AC79" s="106" t="s">
        <v>157</v>
      </c>
      <c r="AD79" s="107" t="s">
        <v>383</v>
      </c>
      <c r="IW79" s="68"/>
    </row>
    <row r="80" spans="1:257" ht="50.1" customHeight="1" x14ac:dyDescent="0.25">
      <c r="A80" s="67">
        <f t="shared" si="4"/>
        <v>77</v>
      </c>
      <c r="B80" s="31" t="str">
        <f>VLOOKUP(R80,Háttér!B$9:G$20,6,0)</f>
        <v>Alap</v>
      </c>
      <c r="C80" s="38" t="str">
        <f>VLOOKUP(VALUE(W80),Háttér!B$23:C$48,2)</f>
        <v>Közlekedés</v>
      </c>
      <c r="D80" s="32" t="str">
        <f>IF(X80="","",INDEX(Háttér!K$23:K$65,MATCH(X80,Háttér!J$23:J$65,0)))</f>
        <v xml:space="preserve"> Közlekedés, szállítmányozás és logisztika</v>
      </c>
      <c r="E80" s="65" t="str">
        <f>VLOOKUP(S80,Háttér!B$67:C$127,2)</f>
        <v>Szállítási szolgáltatások</v>
      </c>
      <c r="F80" s="33" t="str">
        <f t="shared" si="5"/>
        <v>Közlekedésüzemvitel-ellátó technikus</v>
      </c>
      <c r="G80" s="108" t="str">
        <f t="shared" si="6"/>
        <v xml:space="preserve">Közlekedés (közút, vasút) 
Légi
Hajózás
Jegyvizsgáló
</v>
      </c>
      <c r="H80" s="69"/>
      <c r="I80" s="34" t="str">
        <f>VLOOKUP(R80,Háttér!B$9:F$20,4)</f>
        <v>érettségi</v>
      </c>
      <c r="J80" s="34" t="str">
        <f>VLOOKUP(R80,Háttér!B$9:F$20,5)</f>
        <v>emelt</v>
      </c>
      <c r="K80" s="35" t="str">
        <f>Y80</f>
        <v xml:space="preserve"> 5 év
2 év</v>
      </c>
      <c r="L80" s="35" t="str">
        <f>Z80</f>
        <v xml:space="preserve"> -</v>
      </c>
      <c r="M80" s="39" t="str">
        <f>AA80</f>
        <v xml:space="preserve"> N, E</v>
      </c>
      <c r="N80" s="52" t="str">
        <f t="shared" si="7"/>
        <v>54 841 12</v>
      </c>
      <c r="O80" s="36" t="str">
        <f>AD80</f>
        <v>ITM</v>
      </c>
      <c r="P80" s="62"/>
      <c r="Q80" s="55">
        <v>104</v>
      </c>
      <c r="R80" s="104">
        <v>54</v>
      </c>
      <c r="S80" s="104">
        <v>841</v>
      </c>
      <c r="T80" s="105">
        <v>12</v>
      </c>
      <c r="U80" s="106" t="s">
        <v>471</v>
      </c>
      <c r="V80" s="106" t="s">
        <v>472</v>
      </c>
      <c r="W80" s="104">
        <v>13</v>
      </c>
      <c r="X80" s="104" t="s">
        <v>316</v>
      </c>
      <c r="Y80" s="104" t="s">
        <v>389</v>
      </c>
      <c r="Z80" s="104" t="s">
        <v>320</v>
      </c>
      <c r="AA80" s="104" t="s">
        <v>382</v>
      </c>
      <c r="AB80" s="104">
        <v>5</v>
      </c>
      <c r="AC80" s="106" t="s">
        <v>157</v>
      </c>
      <c r="AD80" s="107" t="s">
        <v>383</v>
      </c>
      <c r="IW80" s="68"/>
    </row>
    <row r="81" spans="1:257" ht="50.1" customHeight="1" x14ac:dyDescent="0.25">
      <c r="A81" s="67">
        <f t="shared" si="4"/>
        <v>78</v>
      </c>
      <c r="B81" s="31" t="str">
        <f>VLOOKUP(R81,Háttér!B$9:G$20,6,0)</f>
        <v>Alap</v>
      </c>
      <c r="C81" s="38" t="str">
        <f>VLOOKUP(VALUE(W81),Háttér!B$23:C$48,2)</f>
        <v>Közlekedés</v>
      </c>
      <c r="D81" s="32" t="str">
        <f>IF(X81="","",INDEX(Háttér!K$23:K$65,MATCH(X81,Háttér!J$23:J$65,0)))</f>
        <v xml:space="preserve"> Közlekedés, szállítmányozás és logisztika</v>
      </c>
      <c r="E81" s="65" t="str">
        <f>VLOOKUP(S81,Háttér!B$67:C$127,2)</f>
        <v>Szállítási szolgáltatások</v>
      </c>
      <c r="F81" s="33" t="str">
        <f t="shared" si="5"/>
        <v>Logisztikai technikus</v>
      </c>
      <c r="G81" s="108" t="str">
        <f t="shared" si="6"/>
        <v>Logisztika és szállítmányozás
Vasúti árufuvarozás</v>
      </c>
      <c r="H81" s="69"/>
      <c r="I81" s="34" t="str">
        <f>VLOOKUP(R81,Háttér!B$9:F$20,4)</f>
        <v>érettségi</v>
      </c>
      <c r="J81" s="34" t="str">
        <f>VLOOKUP(R81,Háttér!B$9:F$20,5)</f>
        <v>emelt</v>
      </c>
      <c r="K81" s="35" t="str">
        <f>Y81</f>
        <v xml:space="preserve"> 5 év
2 év</v>
      </c>
      <c r="L81" s="35" t="str">
        <f>Z81</f>
        <v xml:space="preserve"> -</v>
      </c>
      <c r="M81" s="39" t="str">
        <f>AA81</f>
        <v xml:space="preserve"> N, E</v>
      </c>
      <c r="N81" s="52" t="str">
        <f t="shared" si="7"/>
        <v>54 841 13</v>
      </c>
      <c r="O81" s="36" t="str">
        <f>AD81</f>
        <v>ITM</v>
      </c>
      <c r="P81" s="62"/>
      <c r="Q81" s="55">
        <v>109</v>
      </c>
      <c r="R81" s="104">
        <v>54</v>
      </c>
      <c r="S81" s="104">
        <v>841</v>
      </c>
      <c r="T81" s="105">
        <v>13</v>
      </c>
      <c r="U81" s="106" t="s">
        <v>478</v>
      </c>
      <c r="V81" s="106" t="s">
        <v>479</v>
      </c>
      <c r="W81" s="104">
        <v>13</v>
      </c>
      <c r="X81" s="104" t="s">
        <v>316</v>
      </c>
      <c r="Y81" s="104" t="s">
        <v>389</v>
      </c>
      <c r="Z81" s="104" t="s">
        <v>320</v>
      </c>
      <c r="AA81" s="104" t="s">
        <v>382</v>
      </c>
      <c r="AB81" s="104">
        <v>5</v>
      </c>
      <c r="AC81" s="106" t="s">
        <v>157</v>
      </c>
      <c r="AD81" s="107" t="s">
        <v>383</v>
      </c>
      <c r="IW81" s="68"/>
    </row>
    <row r="82" spans="1:257" ht="50.1" customHeight="1" x14ac:dyDescent="0.25">
      <c r="A82" s="67">
        <f t="shared" si="4"/>
        <v>79</v>
      </c>
      <c r="B82" s="31" t="str">
        <f>VLOOKUP(R82,Háttér!B$9:G$20,6,0)</f>
        <v>Alap</v>
      </c>
      <c r="C82" s="38" t="str">
        <f>VLOOKUP(VALUE(W82),Háttér!B$23:C$48,2)</f>
        <v>Kereskedelem-marketing, üzleti adminisztráció</v>
      </c>
      <c r="D82" s="32" t="str">
        <f>IF(X82="","",INDEX(Háttér!K$23:K$65,MATCH(X82,Háttér!J$23:J$65,0)))</f>
        <v xml:space="preserve"> Közlekedés, szállítmányozás és logisztika</v>
      </c>
      <c r="E82" s="65" t="str">
        <f>VLOOKUP(S82,Háttér!B$67:C$127,2)</f>
        <v>Szállítási szolgáltatások</v>
      </c>
      <c r="F82" s="33" t="str">
        <f t="shared" si="5"/>
        <v>Postai üzleti ügyintéző</v>
      </c>
      <c r="G82" s="108" t="str">
        <f t="shared" si="6"/>
        <v xml:space="preserve"> </v>
      </c>
      <c r="H82" s="69"/>
      <c r="I82" s="34" t="str">
        <f>VLOOKUP(R82,Háttér!B$9:F$20,4)</f>
        <v>érettségi</v>
      </c>
      <c r="J82" s="34" t="str">
        <f>VLOOKUP(R82,Háttér!B$9:F$20,5)</f>
        <v>emelt</v>
      </c>
      <c r="K82" s="35" t="str">
        <f>Y82</f>
        <v xml:space="preserve"> 5 év
2 év</v>
      </c>
      <c r="L82" s="35" t="str">
        <f>Z82</f>
        <v xml:space="preserve"> -</v>
      </c>
      <c r="M82" s="39" t="str">
        <f>AA82</f>
        <v xml:space="preserve"> N, E</v>
      </c>
      <c r="N82" s="52" t="str">
        <f t="shared" si="7"/>
        <v>54 841 09</v>
      </c>
      <c r="O82" s="36" t="str">
        <f>AD82</f>
        <v>NVTNM</v>
      </c>
      <c r="P82" s="62"/>
      <c r="Q82" s="55">
        <v>134</v>
      </c>
      <c r="R82" s="104">
        <v>54</v>
      </c>
      <c r="S82" s="104">
        <v>841</v>
      </c>
      <c r="T82" s="105" t="s">
        <v>225</v>
      </c>
      <c r="U82" s="106" t="s">
        <v>7</v>
      </c>
      <c r="V82" s="106" t="s">
        <v>123</v>
      </c>
      <c r="W82" s="104">
        <v>17</v>
      </c>
      <c r="X82" s="104" t="s">
        <v>316</v>
      </c>
      <c r="Y82" s="104" t="s">
        <v>389</v>
      </c>
      <c r="Z82" s="104" t="s">
        <v>320</v>
      </c>
      <c r="AA82" s="104" t="s">
        <v>382</v>
      </c>
      <c r="AB82" s="104">
        <v>5</v>
      </c>
      <c r="AC82" s="106" t="s">
        <v>499</v>
      </c>
      <c r="AD82" s="107" t="s">
        <v>500</v>
      </c>
      <c r="IW82" s="68"/>
    </row>
    <row r="83" spans="1:257" ht="50.1" customHeight="1" x14ac:dyDescent="0.25">
      <c r="A83" s="67">
        <f t="shared" si="4"/>
        <v>80</v>
      </c>
      <c r="B83" s="31" t="str">
        <f>VLOOKUP(R83,Háttér!B$9:G$20,6,0)</f>
        <v>Alap</v>
      </c>
      <c r="C83" s="38" t="str">
        <f>VLOOKUP(VALUE(W83),Háttér!B$23:C$48,2)</f>
        <v>Vízügy</v>
      </c>
      <c r="D83" s="32" t="str">
        <f>IF(X83="","",INDEX(Háttér!K$23:K$65,MATCH(X83,Háttér!J$23:J$65,0)))</f>
        <v xml:space="preserve"> Vízügy</v>
      </c>
      <c r="E83" s="65" t="str">
        <f>VLOOKUP(S83,Háttér!B$67:C$127,2)</f>
        <v>Kommunális és közegészségügyi szolgáltatások</v>
      </c>
      <c r="F83" s="33" t="str">
        <f t="shared" si="5"/>
        <v>Vízügyi munkatárs</v>
      </c>
      <c r="G83" s="108" t="str">
        <f t="shared" si="6"/>
        <v xml:space="preserve"> </v>
      </c>
      <c r="H83" s="69"/>
      <c r="I83" s="34" t="str">
        <f>VLOOKUP(R83,Háttér!B$9:F$20,4)</f>
        <v>8. évf.</v>
      </c>
      <c r="J83" s="34" t="str">
        <f>VLOOKUP(R83,Háttér!B$9:F$20,5)</f>
        <v xml:space="preserve">középfok </v>
      </c>
      <c r="K83" s="35" t="str">
        <f>Y83</f>
        <v xml:space="preserve"> 3 év
2 év</v>
      </c>
      <c r="L83" s="35" t="str">
        <f>Z83</f>
        <v xml:space="preserve"> -</v>
      </c>
      <c r="M83" s="39" t="str">
        <f>AA83</f>
        <v xml:space="preserve"> N, E</v>
      </c>
      <c r="N83" s="52" t="str">
        <f t="shared" si="7"/>
        <v>34 853 02</v>
      </c>
      <c r="O83" s="36" t="str">
        <f>AD83</f>
        <v>BM</v>
      </c>
      <c r="P83" s="62"/>
      <c r="Q83" s="55">
        <v>173</v>
      </c>
      <c r="R83" s="104">
        <v>34</v>
      </c>
      <c r="S83" s="104">
        <v>853</v>
      </c>
      <c r="T83" s="105" t="s">
        <v>151</v>
      </c>
      <c r="U83" s="106" t="s">
        <v>538</v>
      </c>
      <c r="V83" s="106" t="s">
        <v>123</v>
      </c>
      <c r="W83" s="104">
        <v>23</v>
      </c>
      <c r="X83" s="104" t="s">
        <v>330</v>
      </c>
      <c r="Y83" s="104" t="s">
        <v>381</v>
      </c>
      <c r="Z83" s="104" t="s">
        <v>320</v>
      </c>
      <c r="AA83" s="104" t="s">
        <v>382</v>
      </c>
      <c r="AB83" s="104">
        <v>4</v>
      </c>
      <c r="AC83" s="106" t="s">
        <v>11</v>
      </c>
      <c r="AD83" s="104" t="s">
        <v>8</v>
      </c>
      <c r="IW83" s="68"/>
    </row>
    <row r="84" spans="1:257" ht="50.1" customHeight="1" x14ac:dyDescent="0.25">
      <c r="A84" s="67">
        <f t="shared" si="4"/>
        <v>81</v>
      </c>
      <c r="B84" s="31" t="str">
        <f>VLOOKUP(R84,Háttér!B$9:G$20,6,0)</f>
        <v>Alap</v>
      </c>
      <c r="C84" s="38" t="str">
        <f>VLOOKUP(VALUE(W84),Háttér!B$23:C$48,2)</f>
        <v>Vízügy</v>
      </c>
      <c r="D84" s="32" t="str">
        <f>IF(X84="","",INDEX(Háttér!K$23:K$65,MATCH(X84,Háttér!J$23:J$65,0)))</f>
        <v xml:space="preserve"> Vízügy</v>
      </c>
      <c r="E84" s="65" t="str">
        <f>VLOOKUP(S84,Háttér!B$67:C$127,2)</f>
        <v>Kommunális és közegészségügyi szolgáltatások</v>
      </c>
      <c r="F84" s="33" t="str">
        <f t="shared" si="5"/>
        <v>Vízügyi technikus</v>
      </c>
      <c r="G84" s="108" t="str">
        <f t="shared" si="6"/>
        <v>Általános (településen kívüli) Víziközmű
Szennyvízkezelő</v>
      </c>
      <c r="H84" s="69"/>
      <c r="I84" s="34" t="str">
        <f>VLOOKUP(R84,Háttér!B$9:F$20,4)</f>
        <v>érettségi</v>
      </c>
      <c r="J84" s="34" t="str">
        <f>VLOOKUP(R84,Háttér!B$9:F$20,5)</f>
        <v>emelt</v>
      </c>
      <c r="K84" s="35" t="str">
        <f>Y84</f>
        <v xml:space="preserve"> 5 év
2 év</v>
      </c>
      <c r="L84" s="35" t="str">
        <f>Z84</f>
        <v xml:space="preserve"> -</v>
      </c>
      <c r="M84" s="39" t="str">
        <f>AA84</f>
        <v xml:space="preserve"> N, E</v>
      </c>
      <c r="N84" s="52" t="str">
        <f t="shared" si="7"/>
        <v>54 853 05</v>
      </c>
      <c r="O84" s="36" t="str">
        <f>AD84</f>
        <v>BM</v>
      </c>
      <c r="P84" s="62"/>
      <c r="Q84" s="55">
        <v>174</v>
      </c>
      <c r="R84" s="104">
        <v>54</v>
      </c>
      <c r="S84" s="104">
        <v>853</v>
      </c>
      <c r="T84" s="105" t="s">
        <v>193</v>
      </c>
      <c r="U84" s="106" t="s">
        <v>539</v>
      </c>
      <c r="V84" s="106" t="s">
        <v>540</v>
      </c>
      <c r="W84" s="104">
        <v>23</v>
      </c>
      <c r="X84" s="104" t="s">
        <v>330</v>
      </c>
      <c r="Y84" s="104" t="s">
        <v>389</v>
      </c>
      <c r="Z84" s="104" t="s">
        <v>320</v>
      </c>
      <c r="AA84" s="104" t="s">
        <v>382</v>
      </c>
      <c r="AB84" s="104">
        <v>5</v>
      </c>
      <c r="AC84" s="106" t="s">
        <v>11</v>
      </c>
      <c r="AD84" s="104" t="s">
        <v>8</v>
      </c>
      <c r="IW84" s="68"/>
    </row>
    <row r="85" spans="1:257" ht="246.6" customHeight="1" x14ac:dyDescent="0.25">
      <c r="A85" s="67">
        <f t="shared" si="4"/>
        <v>82</v>
      </c>
      <c r="B85" s="31" t="str">
        <f>VLOOKUP(R85,Háttér!B$9:G$20,6,0)</f>
        <v>Alap</v>
      </c>
      <c r="C85" s="38" t="str">
        <f>VLOOKUP(VALUE(W85),Háttér!B$23:C$48,2)</f>
        <v>Rendészet, honvédelem és közszolgálat</v>
      </c>
      <c r="D85" s="32" t="str">
        <f>IF(X85="","",INDEX(Háttér!K$23:K$65,MATCH(X85,Háttér!J$23:J$65,0)))</f>
        <v xml:space="preserve"> Honvédelem</v>
      </c>
      <c r="E85" s="65" t="str">
        <f>VLOOKUP(S85,Háttér!B$67:C$127,2)</f>
        <v>Honvédelem</v>
      </c>
      <c r="F85" s="33" t="str">
        <f t="shared" si="5"/>
        <v>Honvéd altiszt
(ágazat megjelölésével)</v>
      </c>
      <c r="G85" s="108" t="str">
        <f t="shared" si="6"/>
        <v xml:space="preserve">Híradó ágazat
Katonai informatikai-rendszer üzemeltető ágazat
Katonai pénzügyi ágazat 
Légi vezetés ágazat 
Műszerész ágazat:
- fegyverműszerész
- páncéltörő rakéta műszerész
Parancsnoki ágazat:
- ABV védelmi
- légvédelmi rakéta és tüzér
Repülésbiztosító ágazat
Állami légijármű szerelő ágazat 
Állami légijármű műszerész ágazat Speciális felderítő ágazat:
- elektronikai hadviselés
- rádióelektronikai felderítő
Szerelő ágazat:
- műszakigép-szerelő
- páncélos és gépjárműszerelő
</v>
      </c>
      <c r="H85" s="69"/>
      <c r="I85" s="34" t="str">
        <f>VLOOKUP(R85,Háttér!B$9:F$20,4)</f>
        <v>érettségi</v>
      </c>
      <c r="J85" s="34" t="str">
        <f>VLOOKUP(R85,Háttér!B$9:F$20,5)</f>
        <v>emelt</v>
      </c>
      <c r="K85" s="35" t="str">
        <f>Y85</f>
        <v xml:space="preserve"> -
2 év</v>
      </c>
      <c r="L85" s="35" t="str">
        <f>Z85</f>
        <v xml:space="preserve"> -</v>
      </c>
      <c r="M85" s="39" t="str">
        <f>AA85</f>
        <v xml:space="preserve"> N, E</v>
      </c>
      <c r="N85" s="52" t="str">
        <f t="shared" si="7"/>
        <v>54 863 02</v>
      </c>
      <c r="O85" s="36" t="str">
        <f>AD85</f>
        <v>HM</v>
      </c>
      <c r="P85" s="62"/>
      <c r="Q85" s="55">
        <v>69</v>
      </c>
      <c r="R85" s="104">
        <v>54</v>
      </c>
      <c r="S85" s="104">
        <v>863</v>
      </c>
      <c r="T85" s="105" t="s">
        <v>151</v>
      </c>
      <c r="U85" s="106" t="s">
        <v>434</v>
      </c>
      <c r="V85" s="106" t="s">
        <v>435</v>
      </c>
      <c r="W85" s="104">
        <v>22</v>
      </c>
      <c r="X85" s="104" t="s">
        <v>541</v>
      </c>
      <c r="Y85" s="104" t="s">
        <v>436</v>
      </c>
      <c r="Z85" s="104" t="s">
        <v>320</v>
      </c>
      <c r="AA85" s="104" t="s">
        <v>382</v>
      </c>
      <c r="AB85" s="104">
        <v>5</v>
      </c>
      <c r="AC85" s="106" t="s">
        <v>224</v>
      </c>
      <c r="AD85" s="104" t="s">
        <v>10</v>
      </c>
      <c r="IW85" s="68"/>
    </row>
    <row r="86" spans="1:257" ht="50.1" customHeight="1" x14ac:dyDescent="0.25">
      <c r="A86" s="67">
        <f t="shared" si="4"/>
        <v>83</v>
      </c>
      <c r="B86" s="31" t="str">
        <f>VLOOKUP(R86,Háttér!B$9:G$20,6,0)</f>
        <v>Alap</v>
      </c>
      <c r="C86" s="38" t="str">
        <f>VLOOKUP(VALUE(W86),Háttér!B$23:C$48,2)</f>
        <v>Rendészet, honvédelem és közszolgálat</v>
      </c>
      <c r="D86" s="32" t="str">
        <f>IF(X86="","",INDEX(Háttér!K$23:K$65,MATCH(X86,Háttér!J$23:J$65,0)))</f>
        <v xml:space="preserve"> Honvédelem</v>
      </c>
      <c r="E86" s="65" t="str">
        <f>VLOOKUP(S86,Háttér!B$67:C$127,2)</f>
        <v>Honvédelem</v>
      </c>
      <c r="F86" s="33" t="str">
        <f t="shared" si="5"/>
        <v xml:space="preserve">Honvéd kadét
(szakmairány megjelölésével)
</v>
      </c>
      <c r="G86" s="108" t="str">
        <f t="shared" si="6"/>
        <v xml:space="preserve">Automatikai technikus (autóipar) Informatikai rendszer- és alkalmazás-üzemeltető
Infokommunikációs hálózatépítő és üzemeltető technikus
Elektronikai technikus Környezetvédelmi technikus (környezetvédelem) 
Logisztikai technikus
Honvédelmi igazgatási ügyintéző
</v>
      </c>
      <c r="H86" s="69"/>
      <c r="I86" s="34" t="str">
        <f>VLOOKUP(R86,Háttér!B$9:F$20,4)</f>
        <v>érettségi</v>
      </c>
      <c r="J86" s="34" t="str">
        <f>VLOOKUP(R86,Háttér!B$9:F$20,5)</f>
        <v>emelt</v>
      </c>
      <c r="K86" s="35" t="str">
        <f>Y86</f>
        <v xml:space="preserve"> 5 év
2 év</v>
      </c>
      <c r="L86" s="35" t="str">
        <f>Z86</f>
        <v xml:space="preserve"> -</v>
      </c>
      <c r="M86" s="39" t="str">
        <f>AA86</f>
        <v xml:space="preserve"> N, E</v>
      </c>
      <c r="N86" s="52" t="str">
        <f t="shared" si="7"/>
        <v>54 863 07</v>
      </c>
      <c r="O86" s="36" t="str">
        <f>AD86</f>
        <v>HM</v>
      </c>
      <c r="P86" s="62"/>
      <c r="Q86" s="55">
        <v>70</v>
      </c>
      <c r="R86" s="104">
        <v>54</v>
      </c>
      <c r="S86" s="104">
        <v>863</v>
      </c>
      <c r="T86" s="105" t="s">
        <v>211</v>
      </c>
      <c r="U86" s="106" t="s">
        <v>437</v>
      </c>
      <c r="V86" s="106" t="s">
        <v>438</v>
      </c>
      <c r="W86" s="104">
        <v>22</v>
      </c>
      <c r="X86" s="104" t="s">
        <v>541</v>
      </c>
      <c r="Y86" s="104" t="s">
        <v>389</v>
      </c>
      <c r="Z86" s="104" t="s">
        <v>320</v>
      </c>
      <c r="AA86" s="104" t="s">
        <v>382</v>
      </c>
      <c r="AB86" s="104">
        <v>5</v>
      </c>
      <c r="AC86" s="106" t="s">
        <v>224</v>
      </c>
      <c r="AD86" s="104" t="s">
        <v>10</v>
      </c>
      <c r="IW86" s="68"/>
    </row>
    <row r="87" spans="1:257" ht="50.1" customHeight="1" x14ac:dyDescent="0.25">
      <c r="A87" s="67">
        <f t="shared" si="4"/>
        <v>84</v>
      </c>
      <c r="B87" s="31" t="str">
        <f>VLOOKUP(R87,Háttér!B$9:G$20,6,0)</f>
        <v>Alap</v>
      </c>
      <c r="C87" s="38" t="str">
        <f>VLOOKUP(VALUE(W87),Háttér!B$23:C$48,2)</f>
        <v>Vegyipar</v>
      </c>
      <c r="D87" s="32" t="str">
        <f>IF(X87="","",INDEX(Háttér!K$23:K$65,MATCH(X87,Háttér!J$23:J$65,0)))</f>
        <v xml:space="preserve"> Vegyész</v>
      </c>
      <c r="E87" s="65" t="str">
        <f>VLOOKUP(S87,Háttér!B$67:C$127,2)</f>
        <v>Vegyipar</v>
      </c>
      <c r="F87" s="33" t="str">
        <f t="shared" si="5"/>
        <v>Gyógyszerkészítmény-gyártó</v>
      </c>
      <c r="G87" s="108" t="str">
        <f t="shared" si="6"/>
        <v xml:space="preserve"> </v>
      </c>
      <c r="H87" s="69"/>
      <c r="I87" s="34" t="str">
        <f>VLOOKUP(R87,Háttér!B$9:F$20,4)</f>
        <v>8. évf.</v>
      </c>
      <c r="J87" s="34" t="str">
        <f>VLOOKUP(R87,Háttér!B$9:F$20,5)</f>
        <v xml:space="preserve">középfok </v>
      </c>
      <c r="K87" s="35" t="str">
        <f>Y87</f>
        <v xml:space="preserve"> 3 év
2 év</v>
      </c>
      <c r="L87" s="35" t="str">
        <f>Z87</f>
        <v xml:space="preserve"> -</v>
      </c>
      <c r="M87" s="39" t="str">
        <f>AA87</f>
        <v xml:space="preserve"> N, E</v>
      </c>
      <c r="N87" s="52" t="str">
        <f t="shared" si="7"/>
        <v>34 524 01</v>
      </c>
      <c r="O87" s="36" t="str">
        <f>AD87</f>
        <v>ITM</v>
      </c>
      <c r="P87" s="62"/>
      <c r="Q87" s="55">
        <v>63</v>
      </c>
      <c r="R87" s="104">
        <v>34</v>
      </c>
      <c r="S87" s="104">
        <v>524</v>
      </c>
      <c r="T87" s="105" t="s">
        <v>139</v>
      </c>
      <c r="U87" s="106" t="s">
        <v>321</v>
      </c>
      <c r="V87" s="106" t="s">
        <v>123</v>
      </c>
      <c r="W87" s="104">
        <v>8</v>
      </c>
      <c r="X87" s="104" t="s">
        <v>182</v>
      </c>
      <c r="Y87" s="104" t="s">
        <v>381</v>
      </c>
      <c r="Z87" s="104" t="s">
        <v>320</v>
      </c>
      <c r="AA87" s="104" t="s">
        <v>382</v>
      </c>
      <c r="AB87" s="104">
        <v>4</v>
      </c>
      <c r="AC87" s="106" t="s">
        <v>142</v>
      </c>
      <c r="AD87" s="104" t="s">
        <v>383</v>
      </c>
      <c r="IW87" s="68"/>
    </row>
    <row r="88" spans="1:257" ht="50.1" customHeight="1" x14ac:dyDescent="0.25">
      <c r="A88" s="67">
        <f t="shared" si="4"/>
        <v>85</v>
      </c>
      <c r="B88" s="31" t="str">
        <f>VLOOKUP(R88,Háttér!B$9:G$20,6,0)</f>
        <v>Alap</v>
      </c>
      <c r="C88" s="38" t="str">
        <f>VLOOKUP(VALUE(W88),Háttér!B$23:C$48,2)</f>
        <v>Vegyipar</v>
      </c>
      <c r="D88" s="32" t="str">
        <f>IF(X88="","",INDEX(Háttér!K$23:K$65,MATCH(X88,Háttér!J$23:J$65,0)))</f>
        <v xml:space="preserve"> Vegyész</v>
      </c>
      <c r="E88" s="65" t="str">
        <f>VLOOKUP(S88,Háttér!B$67:C$127,2)</f>
        <v>Vegyipar</v>
      </c>
      <c r="F88" s="33" t="str">
        <f t="shared" si="5"/>
        <v>Vegyész technikus</v>
      </c>
      <c r="G88" s="108" t="str">
        <f t="shared" si="6"/>
        <v>Általános laboráns
Termelési folyamatirányító</v>
      </c>
      <c r="H88" s="69"/>
      <c r="I88" s="34" t="str">
        <f>VLOOKUP(R88,Háttér!B$9:F$20,4)</f>
        <v>érettségi</v>
      </c>
      <c r="J88" s="34" t="str">
        <f>VLOOKUP(R88,Háttér!B$9:F$20,5)</f>
        <v>emelt</v>
      </c>
      <c r="K88" s="35" t="str">
        <f>Y88</f>
        <v xml:space="preserve"> 5 év
2 év</v>
      </c>
      <c r="L88" s="35" t="str">
        <f>Z88</f>
        <v xml:space="preserve"> -</v>
      </c>
      <c r="M88" s="39" t="str">
        <f>AA88</f>
        <v xml:space="preserve"> N, E</v>
      </c>
      <c r="N88" s="52" t="str">
        <f t="shared" si="7"/>
        <v>54 524 03</v>
      </c>
      <c r="O88" s="36" t="str">
        <f>AD88</f>
        <v>ITM</v>
      </c>
      <c r="P88" s="62"/>
      <c r="Q88" s="55">
        <v>168</v>
      </c>
      <c r="R88" s="104">
        <v>54</v>
      </c>
      <c r="S88" s="104">
        <v>524</v>
      </c>
      <c r="T88" s="105" t="s">
        <v>161</v>
      </c>
      <c r="U88" s="106" t="s">
        <v>328</v>
      </c>
      <c r="V88" s="106" t="s">
        <v>534</v>
      </c>
      <c r="W88" s="104">
        <v>8</v>
      </c>
      <c r="X88" s="104" t="s">
        <v>182</v>
      </c>
      <c r="Y88" s="104" t="s">
        <v>389</v>
      </c>
      <c r="Z88" s="104" t="s">
        <v>320</v>
      </c>
      <c r="AA88" s="104" t="s">
        <v>382</v>
      </c>
      <c r="AB88" s="104">
        <v>5</v>
      </c>
      <c r="AC88" s="106" t="s">
        <v>142</v>
      </c>
      <c r="AD88" s="104" t="s">
        <v>383</v>
      </c>
      <c r="IW88" s="68"/>
    </row>
    <row r="89" spans="1:257" ht="50.1" customHeight="1" x14ac:dyDescent="0.25">
      <c r="A89" s="67">
        <f t="shared" si="4"/>
        <v>86</v>
      </c>
      <c r="B89" s="31" t="str">
        <f>VLOOKUP(R89,Háttér!B$9:G$20,6,0)</f>
        <v>Alap</v>
      </c>
      <c r="C89" s="38" t="str">
        <f>VLOOKUP(VALUE(W89),Háttér!B$23:C$48,2)</f>
        <v>Vegyipar</v>
      </c>
      <c r="D89" s="32" t="str">
        <f>IF(X89="","",INDEX(Háttér!K$23:K$65,MATCH(X89,Háttér!J$23:J$65,0)))</f>
        <v xml:space="preserve"> Vegyész</v>
      </c>
      <c r="E89" s="65" t="str">
        <f>VLOOKUP(S89,Háttér!B$67:C$127,2)</f>
        <v>Vegyipar</v>
      </c>
      <c r="F89" s="33" t="str">
        <f t="shared" si="5"/>
        <v>Vegyipari rendszerkezelő</v>
      </c>
      <c r="G89" s="108" t="str">
        <f t="shared" si="6"/>
        <v xml:space="preserve"> </v>
      </c>
      <c r="H89" s="69"/>
      <c r="I89" s="34" t="str">
        <f>VLOOKUP(R89,Háttér!B$9:F$20,4)</f>
        <v>8. évf.</v>
      </c>
      <c r="J89" s="34" t="str">
        <f>VLOOKUP(R89,Háttér!B$9:F$20,5)</f>
        <v xml:space="preserve">középfok </v>
      </c>
      <c r="K89" s="35" t="str">
        <f>Y89</f>
        <v xml:space="preserve"> 3 év
2 év</v>
      </c>
      <c r="L89" s="35" t="str">
        <f>Z89</f>
        <v xml:space="preserve"> -</v>
      </c>
      <c r="M89" s="39" t="str">
        <f>AA89</f>
        <v xml:space="preserve"> N, E</v>
      </c>
      <c r="N89" s="52" t="str">
        <f t="shared" si="7"/>
        <v>34 524 02</v>
      </c>
      <c r="O89" s="36" t="str">
        <f>AD89</f>
        <v>ITM</v>
      </c>
      <c r="P89" s="62"/>
      <c r="Q89" s="55">
        <v>169</v>
      </c>
      <c r="R89" s="104">
        <v>34</v>
      </c>
      <c r="S89" s="104">
        <v>524</v>
      </c>
      <c r="T89" s="105" t="s">
        <v>151</v>
      </c>
      <c r="U89" s="106" t="s">
        <v>329</v>
      </c>
      <c r="V89" s="106" t="s">
        <v>123</v>
      </c>
      <c r="W89" s="104">
        <v>8</v>
      </c>
      <c r="X89" s="104" t="s">
        <v>182</v>
      </c>
      <c r="Y89" s="104" t="s">
        <v>381</v>
      </c>
      <c r="Z89" s="104" t="s">
        <v>320</v>
      </c>
      <c r="AA89" s="104" t="s">
        <v>382</v>
      </c>
      <c r="AB89" s="104">
        <v>4</v>
      </c>
      <c r="AC89" s="106" t="s">
        <v>142</v>
      </c>
      <c r="AD89" s="104" t="s">
        <v>383</v>
      </c>
      <c r="IW89" s="68"/>
    </row>
    <row r="90" spans="1:257" ht="50.1" customHeight="1" x14ac:dyDescent="0.25">
      <c r="A90" s="67">
        <f t="shared" si="4"/>
        <v>87</v>
      </c>
      <c r="B90" s="31" t="str">
        <f>VLOOKUP(R90,Háttér!B$9:G$20,6,0)</f>
        <v>Alap</v>
      </c>
      <c r="C90" s="38" t="str">
        <f>VLOOKUP(VALUE(W90),Háttér!B$23:C$48,2)</f>
        <v>Építészet</v>
      </c>
      <c r="D90" s="32" t="str">
        <f>IF(X90="","",INDEX(Háttér!K$23:K$65,MATCH(X90,Háttér!J$23:J$65,0)))</f>
        <v xml:space="preserve"> Építőipar</v>
      </c>
      <c r="E90" s="65" t="str">
        <f>VLOOKUP(S90,Háttér!B$67:C$127,2)</f>
        <v>Építőipar, vízi, közlekedési stb. építés</v>
      </c>
      <c r="F90" s="33" t="str">
        <f t="shared" si="5"/>
        <v>Ács</v>
      </c>
      <c r="G90" s="108" t="str">
        <f t="shared" si="6"/>
        <v xml:space="preserve"> </v>
      </c>
      <c r="H90" s="69"/>
      <c r="I90" s="34" t="str">
        <f>VLOOKUP(R90,Háttér!B$9:F$20,4)</f>
        <v>8. évf.</v>
      </c>
      <c r="J90" s="34" t="str">
        <f>VLOOKUP(R90,Háttér!B$9:F$20,5)</f>
        <v xml:space="preserve">középfok </v>
      </c>
      <c r="K90" s="35" t="str">
        <f>Y90</f>
        <v xml:space="preserve"> 3 év
2 év</v>
      </c>
      <c r="L90" s="35" t="str">
        <f>Z90</f>
        <v xml:space="preserve"> -</v>
      </c>
      <c r="M90" s="39" t="str">
        <f>AA90</f>
        <v xml:space="preserve"> N, E</v>
      </c>
      <c r="N90" s="52" t="str">
        <f t="shared" si="7"/>
        <v>34 582 01</v>
      </c>
      <c r="O90" s="36" t="str">
        <f>AD90</f>
        <v>ITM</v>
      </c>
      <c r="P90" s="62"/>
      <c r="Q90" s="55">
        <v>2</v>
      </c>
      <c r="R90" s="104">
        <v>34</v>
      </c>
      <c r="S90" s="104">
        <v>582</v>
      </c>
      <c r="T90" s="105" t="s">
        <v>139</v>
      </c>
      <c r="U90" s="106" t="s">
        <v>162</v>
      </c>
      <c r="V90" s="106" t="s">
        <v>123</v>
      </c>
      <c r="W90" s="104">
        <v>9</v>
      </c>
      <c r="X90" s="104" t="s">
        <v>163</v>
      </c>
      <c r="Y90" s="104" t="s">
        <v>381</v>
      </c>
      <c r="Z90" s="104" t="s">
        <v>320</v>
      </c>
      <c r="AA90" s="104" t="s">
        <v>382</v>
      </c>
      <c r="AB90" s="104">
        <v>4</v>
      </c>
      <c r="AC90" s="106" t="s">
        <v>142</v>
      </c>
      <c r="AD90" s="104" t="s">
        <v>383</v>
      </c>
      <c r="IW90" s="68"/>
    </row>
    <row r="91" spans="1:257" ht="50.1" customHeight="1" x14ac:dyDescent="0.25">
      <c r="A91" s="67">
        <f t="shared" si="4"/>
        <v>88</v>
      </c>
      <c r="B91" s="31" t="str">
        <f>VLOOKUP(R91,Háttér!B$9:G$20,6,0)</f>
        <v>Alap</v>
      </c>
      <c r="C91" s="38" t="str">
        <f>VLOOKUP(VALUE(W91),Háttér!B$23:C$48,2)</f>
        <v>Építészet</v>
      </c>
      <c r="D91" s="32" t="str">
        <f>IF(X91="","",INDEX(Háttér!K$23:K$65,MATCH(X91,Háttér!J$23:J$65,0)))</f>
        <v xml:space="preserve"> Építőipar</v>
      </c>
      <c r="E91" s="65" t="str">
        <f>VLOOKUP(S91,Háttér!B$67:C$127,2)</f>
        <v>Építőipar, vízi, közlekedési stb. építés</v>
      </c>
      <c r="F91" s="33" t="str">
        <f t="shared" si="5"/>
        <v>Bádogos</v>
      </c>
      <c r="G91" s="108" t="str">
        <f t="shared" si="6"/>
        <v xml:space="preserve"> </v>
      </c>
      <c r="H91" s="69"/>
      <c r="I91" s="34" t="str">
        <f>VLOOKUP(R91,Háttér!B$9:F$20,4)</f>
        <v>8. évf.</v>
      </c>
      <c r="J91" s="34" t="str">
        <f>VLOOKUP(R91,Háttér!B$9:F$20,5)</f>
        <v xml:space="preserve">középfok </v>
      </c>
      <c r="K91" s="35" t="str">
        <f>Y91</f>
        <v xml:space="preserve"> 3 év
2 év</v>
      </c>
      <c r="L91" s="35" t="str">
        <f>Z91</f>
        <v xml:space="preserve"> -</v>
      </c>
      <c r="M91" s="39" t="str">
        <f>AA91</f>
        <v xml:space="preserve"> N, E</v>
      </c>
      <c r="N91" s="52" t="str">
        <f t="shared" si="7"/>
        <v>34 582 02</v>
      </c>
      <c r="O91" s="36" t="str">
        <f>AD91</f>
        <v>ITM</v>
      </c>
      <c r="P91" s="62"/>
      <c r="Q91" s="55">
        <v>8</v>
      </c>
      <c r="R91" s="104">
        <v>34</v>
      </c>
      <c r="S91" s="104">
        <v>582</v>
      </c>
      <c r="T91" s="105" t="s">
        <v>151</v>
      </c>
      <c r="U91" s="106" t="s">
        <v>167</v>
      </c>
      <c r="V91" s="106" t="s">
        <v>123</v>
      </c>
      <c r="W91" s="104">
        <v>9</v>
      </c>
      <c r="X91" s="104" t="s">
        <v>163</v>
      </c>
      <c r="Y91" s="104" t="s">
        <v>381</v>
      </c>
      <c r="Z91" s="104" t="s">
        <v>320</v>
      </c>
      <c r="AA91" s="104" t="s">
        <v>382</v>
      </c>
      <c r="AB91" s="104">
        <v>4</v>
      </c>
      <c r="AC91" s="106" t="s">
        <v>142</v>
      </c>
      <c r="AD91" s="104" t="s">
        <v>383</v>
      </c>
      <c r="IW91" s="68"/>
    </row>
    <row r="92" spans="1:257" ht="50.1" customHeight="1" x14ac:dyDescent="0.25">
      <c r="A92" s="67">
        <f t="shared" si="4"/>
        <v>89</v>
      </c>
      <c r="B92" s="31" t="str">
        <f>VLOOKUP(R92,Háttér!B$9:G$20,6,0)</f>
        <v>Alap</v>
      </c>
      <c r="C92" s="38" t="str">
        <f>VLOOKUP(VALUE(W92),Háttér!B$23:C$48,2)</f>
        <v>Építészet</v>
      </c>
      <c r="D92" s="32" t="str">
        <f>IF(X92="","",INDEX(Háttér!K$23:K$65,MATCH(X92,Háttér!J$23:J$65,0)))</f>
        <v xml:space="preserve"> Építőipar</v>
      </c>
      <c r="E92" s="65" t="str">
        <f>VLOOKUP(S92,Háttér!B$67:C$127,2)</f>
        <v>Építőipar, vízi, közlekedési stb. építés</v>
      </c>
      <c r="F92" s="33" t="str">
        <f t="shared" si="5"/>
        <v>Burkoló</v>
      </c>
      <c r="G92" s="108" t="str">
        <f t="shared" si="6"/>
        <v xml:space="preserve"> </v>
      </c>
      <c r="H92" s="69"/>
      <c r="I92" s="34" t="str">
        <f>VLOOKUP(R92,Háttér!B$9:F$20,4)</f>
        <v>8. évf.</v>
      </c>
      <c r="J92" s="34" t="str">
        <f>VLOOKUP(R92,Háttér!B$9:F$20,5)</f>
        <v xml:space="preserve">középfok </v>
      </c>
      <c r="K92" s="35" t="str">
        <f>Y92</f>
        <v xml:space="preserve"> 3 év
2 év</v>
      </c>
      <c r="L92" s="35" t="str">
        <f>Z92</f>
        <v xml:space="preserve"> -</v>
      </c>
      <c r="M92" s="39" t="str">
        <f>AA92</f>
        <v xml:space="preserve"> N, E</v>
      </c>
      <c r="N92" s="52" t="str">
        <f t="shared" si="7"/>
        <v>34 582 13</v>
      </c>
      <c r="O92" s="36" t="str">
        <f>AD92</f>
        <v>ITM</v>
      </c>
      <c r="P92" s="62"/>
      <c r="Q92" s="55">
        <v>13</v>
      </c>
      <c r="R92" s="104">
        <v>34</v>
      </c>
      <c r="S92" s="104">
        <v>582</v>
      </c>
      <c r="T92" s="105">
        <v>13</v>
      </c>
      <c r="U92" s="106" t="s">
        <v>317</v>
      </c>
      <c r="V92" s="106" t="s">
        <v>123</v>
      </c>
      <c r="W92" s="104">
        <v>9</v>
      </c>
      <c r="X92" s="104" t="s">
        <v>163</v>
      </c>
      <c r="Y92" s="104" t="s">
        <v>381</v>
      </c>
      <c r="Z92" s="104" t="s">
        <v>320</v>
      </c>
      <c r="AA92" s="104" t="s">
        <v>382</v>
      </c>
      <c r="AB92" s="104">
        <v>4</v>
      </c>
      <c r="AC92" s="106" t="s">
        <v>142</v>
      </c>
      <c r="AD92" s="104" t="s">
        <v>383</v>
      </c>
      <c r="IW92" s="68"/>
    </row>
    <row r="93" spans="1:257" ht="50.1" customHeight="1" x14ac:dyDescent="0.25">
      <c r="A93" s="67">
        <f t="shared" si="4"/>
        <v>90</v>
      </c>
      <c r="B93" s="31" t="str">
        <f>VLOOKUP(R93,Háttér!B$9:G$20,6,0)</f>
        <v>Alap</v>
      </c>
      <c r="C93" s="38" t="str">
        <f>VLOOKUP(VALUE(W93),Háttér!B$23:C$48,2)</f>
        <v>Építészet</v>
      </c>
      <c r="D93" s="32" t="str">
        <f>IF(X93="","",INDEX(Háttér!K$23:K$65,MATCH(X93,Háttér!J$23:J$65,0)))</f>
        <v xml:space="preserve"> Építőipar</v>
      </c>
      <c r="E93" s="65" t="str">
        <f>VLOOKUP(S93,Háttér!B$67:C$127,2)</f>
        <v>Építőipar, vízi, közlekedési stb. építés</v>
      </c>
      <c r="F93" s="33" t="str">
        <f t="shared" si="5"/>
        <v>Épületszobrász és műköves</v>
      </c>
      <c r="G93" s="108" t="str">
        <f t="shared" si="6"/>
        <v xml:space="preserve"> </v>
      </c>
      <c r="H93" s="69"/>
      <c r="I93" s="34" t="str">
        <f>VLOOKUP(R93,Háttér!B$9:F$20,4)</f>
        <v>8. évf.</v>
      </c>
      <c r="J93" s="34" t="str">
        <f>VLOOKUP(R93,Háttér!B$9:F$20,5)</f>
        <v xml:space="preserve">középfok </v>
      </c>
      <c r="K93" s="35" t="str">
        <f>Y93</f>
        <v xml:space="preserve"> 3 év
2 év</v>
      </c>
      <c r="L93" s="35" t="str">
        <f>Z93</f>
        <v xml:space="preserve"> -</v>
      </c>
      <c r="M93" s="39" t="str">
        <f>AA93</f>
        <v xml:space="preserve"> N, E</v>
      </c>
      <c r="N93" s="52" t="str">
        <f t="shared" si="7"/>
        <v>34 582 16</v>
      </c>
      <c r="O93" s="36" t="str">
        <f>AD93</f>
        <v>ITM</v>
      </c>
      <c r="P93" s="62"/>
      <c r="Q93" s="55">
        <v>31</v>
      </c>
      <c r="R93" s="104">
        <v>34</v>
      </c>
      <c r="S93" s="104">
        <v>582</v>
      </c>
      <c r="T93" s="105">
        <v>16</v>
      </c>
      <c r="U93" s="106" t="s">
        <v>410</v>
      </c>
      <c r="V93" s="106" t="s">
        <v>123</v>
      </c>
      <c r="W93" s="104">
        <v>9</v>
      </c>
      <c r="X93" s="104" t="s">
        <v>163</v>
      </c>
      <c r="Y93" s="104" t="s">
        <v>381</v>
      </c>
      <c r="Z93" s="104" t="s">
        <v>320</v>
      </c>
      <c r="AA93" s="104" t="s">
        <v>382</v>
      </c>
      <c r="AB93" s="104">
        <v>4</v>
      </c>
      <c r="AC93" s="106" t="s">
        <v>142</v>
      </c>
      <c r="AD93" s="104" t="s">
        <v>383</v>
      </c>
      <c r="IW93" s="68"/>
    </row>
    <row r="94" spans="1:257" ht="50.1" customHeight="1" x14ac:dyDescent="0.25">
      <c r="A94" s="67">
        <f t="shared" si="4"/>
        <v>91</v>
      </c>
      <c r="B94" s="31" t="str">
        <f>VLOOKUP(R94,Háttér!B$9:G$20,6,0)</f>
        <v>Alap</v>
      </c>
      <c r="C94" s="38" t="str">
        <f>VLOOKUP(VALUE(W94),Háttér!B$23:C$48,2)</f>
        <v>Építészet</v>
      </c>
      <c r="D94" s="32" t="str">
        <f>IF(X94="","",INDEX(Háttér!K$23:K$65,MATCH(X94,Háttér!J$23:J$65,0)))</f>
        <v xml:space="preserve"> Építőipar</v>
      </c>
      <c r="E94" s="65" t="str">
        <f>VLOOKUP(S94,Háttér!B$67:C$127,2)</f>
        <v>Építőipar, vízi, közlekedési stb. építés</v>
      </c>
      <c r="F94" s="33" t="str">
        <f t="shared" si="5"/>
        <v>Festő, mázoló, tapétázó</v>
      </c>
      <c r="G94" s="108" t="str">
        <f t="shared" si="6"/>
        <v xml:space="preserve"> </v>
      </c>
      <c r="H94" s="69"/>
      <c r="I94" s="34" t="str">
        <f>VLOOKUP(R94,Háttér!B$9:F$20,4)</f>
        <v>8. évf.</v>
      </c>
      <c r="J94" s="34" t="str">
        <f>VLOOKUP(R94,Háttér!B$9:F$20,5)</f>
        <v xml:space="preserve">középfok </v>
      </c>
      <c r="K94" s="35" t="str">
        <f>Y94</f>
        <v xml:space="preserve"> 3 év
2 év</v>
      </c>
      <c r="L94" s="35" t="str">
        <f>Z94</f>
        <v xml:space="preserve"> -</v>
      </c>
      <c r="M94" s="39" t="str">
        <f>AA94</f>
        <v xml:space="preserve"> N, E</v>
      </c>
      <c r="N94" s="52" t="str">
        <f t="shared" si="7"/>
        <v>34 582 04</v>
      </c>
      <c r="O94" s="36" t="str">
        <f>AD94</f>
        <v>ITM</v>
      </c>
      <c r="P94" s="62"/>
      <c r="Q94" s="55">
        <v>43</v>
      </c>
      <c r="R94" s="104">
        <v>34</v>
      </c>
      <c r="S94" s="104">
        <v>582</v>
      </c>
      <c r="T94" s="105" t="s">
        <v>175</v>
      </c>
      <c r="U94" s="106" t="s">
        <v>194</v>
      </c>
      <c r="V94" s="106" t="s">
        <v>123</v>
      </c>
      <c r="W94" s="104">
        <v>9</v>
      </c>
      <c r="X94" s="104" t="s">
        <v>163</v>
      </c>
      <c r="Y94" s="104" t="s">
        <v>381</v>
      </c>
      <c r="Z94" s="104" t="s">
        <v>320</v>
      </c>
      <c r="AA94" s="104" t="s">
        <v>382</v>
      </c>
      <c r="AB94" s="104">
        <v>4</v>
      </c>
      <c r="AC94" s="106" t="s">
        <v>142</v>
      </c>
      <c r="AD94" s="104" t="s">
        <v>383</v>
      </c>
      <c r="IW94" s="68"/>
    </row>
    <row r="95" spans="1:257" ht="50.1" customHeight="1" x14ac:dyDescent="0.25">
      <c r="A95" s="67">
        <f t="shared" si="4"/>
        <v>92</v>
      </c>
      <c r="B95" s="31" t="str">
        <f>VLOOKUP(R95,Háttér!B$9:G$20,6,0)</f>
        <v>Alap</v>
      </c>
      <c r="C95" s="38" t="str">
        <f>VLOOKUP(VALUE(W95),Háttér!B$23:C$48,2)</f>
        <v>Építészet</v>
      </c>
      <c r="D95" s="32" t="str">
        <f>IF(X95="","",INDEX(Háttér!K$23:K$65,MATCH(X95,Háttér!J$23:J$65,0)))</f>
        <v xml:space="preserve"> Építőipar</v>
      </c>
      <c r="E95" s="65" t="str">
        <f>VLOOKUP(S95,Háttér!B$67:C$127,2)</f>
        <v>Építőipar, vízi, közlekedési stb. építés</v>
      </c>
      <c r="F95" s="33" t="str">
        <f t="shared" si="5"/>
        <v>Kőfaragó</v>
      </c>
      <c r="G95" s="108" t="str">
        <f t="shared" si="6"/>
        <v xml:space="preserve"> </v>
      </c>
      <c r="H95" s="69"/>
      <c r="I95" s="34" t="str">
        <f>VLOOKUP(R95,Háttér!B$9:F$20,4)</f>
        <v>8. évf.</v>
      </c>
      <c r="J95" s="34" t="str">
        <f>VLOOKUP(R95,Háttér!B$9:F$20,5)</f>
        <v xml:space="preserve">középfok </v>
      </c>
      <c r="K95" s="35" t="str">
        <f>Y95</f>
        <v xml:space="preserve"> 3 év
2 év</v>
      </c>
      <c r="L95" s="35" t="str">
        <f>Z95</f>
        <v xml:space="preserve"> -</v>
      </c>
      <c r="M95" s="39" t="str">
        <f>AA95</f>
        <v xml:space="preserve"> N, E</v>
      </c>
      <c r="N95" s="52" t="str">
        <f t="shared" si="7"/>
        <v>34 582 17</v>
      </c>
      <c r="O95" s="36" t="str">
        <f>AD95</f>
        <v>ITM</v>
      </c>
      <c r="P95" s="62"/>
      <c r="Q95" s="55">
        <v>99</v>
      </c>
      <c r="R95" s="104">
        <v>34</v>
      </c>
      <c r="S95" s="104">
        <v>582</v>
      </c>
      <c r="T95" s="105">
        <v>17</v>
      </c>
      <c r="U95" s="106" t="s">
        <v>464</v>
      </c>
      <c r="V95" s="106" t="s">
        <v>123</v>
      </c>
      <c r="W95" s="104">
        <v>9</v>
      </c>
      <c r="X95" s="104" t="s">
        <v>163</v>
      </c>
      <c r="Y95" s="104" t="s">
        <v>381</v>
      </c>
      <c r="Z95" s="104" t="s">
        <v>320</v>
      </c>
      <c r="AA95" s="104" t="s">
        <v>382</v>
      </c>
      <c r="AB95" s="104">
        <v>4</v>
      </c>
      <c r="AC95" s="106" t="s">
        <v>142</v>
      </c>
      <c r="AD95" s="104" t="s">
        <v>383</v>
      </c>
      <c r="IW95" s="68"/>
    </row>
    <row r="96" spans="1:257" ht="50.1" customHeight="1" x14ac:dyDescent="0.25">
      <c r="A96" s="67">
        <f t="shared" si="4"/>
        <v>93</v>
      </c>
      <c r="B96" s="31" t="str">
        <f>VLOOKUP(R96,Háttér!B$9:G$20,6,0)</f>
        <v>Alap</v>
      </c>
      <c r="C96" s="38" t="str">
        <f>VLOOKUP(VALUE(W96),Háttér!B$23:C$48,2)</f>
        <v>Építészet</v>
      </c>
      <c r="D96" s="32" t="str">
        <f>IF(X96="","",INDEX(Háttér!K$23:K$65,MATCH(X96,Háttér!J$23:J$65,0)))</f>
        <v xml:space="preserve"> Építőipar</v>
      </c>
      <c r="E96" s="65" t="str">
        <f>VLOOKUP(S96,Háttér!B$67:C$127,2)</f>
        <v>Építőipar, vízi, közlekedési stb. építés</v>
      </c>
      <c r="F96" s="33" t="str">
        <f t="shared" si="5"/>
        <v>Kőműves</v>
      </c>
      <c r="G96" s="108" t="str">
        <f t="shared" si="6"/>
        <v xml:space="preserve"> </v>
      </c>
      <c r="H96" s="69"/>
      <c r="I96" s="34" t="str">
        <f>VLOOKUP(R96,Háttér!B$9:F$20,4)</f>
        <v>8. évf.</v>
      </c>
      <c r="J96" s="34" t="str">
        <f>VLOOKUP(R96,Háttér!B$9:F$20,5)</f>
        <v xml:space="preserve">középfok </v>
      </c>
      <c r="K96" s="35" t="str">
        <f>Y96</f>
        <v xml:space="preserve"> 3 év
2 év</v>
      </c>
      <c r="L96" s="35" t="str">
        <f>Z96</f>
        <v xml:space="preserve"> -</v>
      </c>
      <c r="M96" s="39" t="str">
        <f>AA96</f>
        <v xml:space="preserve"> N, E</v>
      </c>
      <c r="N96" s="52" t="str">
        <f t="shared" si="7"/>
        <v>34 582 14</v>
      </c>
      <c r="O96" s="36" t="str">
        <f>AD96</f>
        <v>ITM</v>
      </c>
      <c r="P96" s="62"/>
      <c r="Q96" s="55">
        <v>100</v>
      </c>
      <c r="R96" s="104">
        <v>34</v>
      </c>
      <c r="S96" s="104">
        <v>582</v>
      </c>
      <c r="T96" s="105">
        <v>14</v>
      </c>
      <c r="U96" s="106" t="s">
        <v>465</v>
      </c>
      <c r="V96" s="106" t="s">
        <v>123</v>
      </c>
      <c r="W96" s="104">
        <v>9</v>
      </c>
      <c r="X96" s="104" t="s">
        <v>163</v>
      </c>
      <c r="Y96" s="104" t="s">
        <v>381</v>
      </c>
      <c r="Z96" s="104" t="s">
        <v>320</v>
      </c>
      <c r="AA96" s="104" t="s">
        <v>382</v>
      </c>
      <c r="AB96" s="104">
        <v>4</v>
      </c>
      <c r="AC96" s="106" t="s">
        <v>142</v>
      </c>
      <c r="AD96" s="104" t="s">
        <v>383</v>
      </c>
      <c r="IW96" s="68"/>
    </row>
    <row r="97" spans="1:257" ht="50.1" customHeight="1" x14ac:dyDescent="0.25">
      <c r="A97" s="67">
        <f t="shared" si="4"/>
        <v>94</v>
      </c>
      <c r="B97" s="31" t="str">
        <f>VLOOKUP(R97,Háttér!B$9:G$20,6,0)</f>
        <v>Alap</v>
      </c>
      <c r="C97" s="38" t="str">
        <f>VLOOKUP(VALUE(W97),Háttér!B$23:C$48,2)</f>
        <v>Építészet</v>
      </c>
      <c r="D97" s="32" t="str">
        <f>IF(X97="","",INDEX(Háttér!K$23:K$65,MATCH(X97,Háttér!J$23:J$65,0)))</f>
        <v xml:space="preserve"> Építőipar</v>
      </c>
      <c r="E97" s="65" t="str">
        <f>VLOOKUP(S97,Háttér!B$67:C$127,2)</f>
        <v>Építőipar, vízi, közlekedési stb. építés</v>
      </c>
      <c r="F97" s="33" t="str">
        <f t="shared" si="5"/>
        <v>Magasépítő technikus</v>
      </c>
      <c r="G97" s="108" t="str">
        <f t="shared" si="6"/>
        <v xml:space="preserve"> </v>
      </c>
      <c r="H97" s="69"/>
      <c r="I97" s="34" t="str">
        <f>VLOOKUP(R97,Háttér!B$9:F$20,4)</f>
        <v>érettségi</v>
      </c>
      <c r="J97" s="34" t="str">
        <f>VLOOKUP(R97,Háttér!B$9:F$20,5)</f>
        <v>emelt</v>
      </c>
      <c r="K97" s="35" t="str">
        <f>Y97</f>
        <v xml:space="preserve"> 5 év
2 év</v>
      </c>
      <c r="L97" s="35" t="str">
        <f>Z97</f>
        <v xml:space="preserve"> -</v>
      </c>
      <c r="M97" s="39" t="str">
        <f>AA97</f>
        <v xml:space="preserve"> N, E</v>
      </c>
      <c r="N97" s="52" t="str">
        <f t="shared" si="7"/>
        <v>54 582 03</v>
      </c>
      <c r="O97" s="36" t="str">
        <f>AD97</f>
        <v>ITM</v>
      </c>
      <c r="P97" s="62"/>
      <c r="Q97" s="55">
        <v>110</v>
      </c>
      <c r="R97" s="104">
        <v>54</v>
      </c>
      <c r="S97" s="104">
        <v>582</v>
      </c>
      <c r="T97" s="105" t="s">
        <v>161</v>
      </c>
      <c r="U97" s="106" t="s">
        <v>238</v>
      </c>
      <c r="V97" s="106" t="s">
        <v>123</v>
      </c>
      <c r="W97" s="104">
        <v>9</v>
      </c>
      <c r="X97" s="104" t="s">
        <v>163</v>
      </c>
      <c r="Y97" s="104" t="s">
        <v>389</v>
      </c>
      <c r="Z97" s="104" t="s">
        <v>320</v>
      </c>
      <c r="AA97" s="104" t="s">
        <v>382</v>
      </c>
      <c r="AB97" s="104">
        <v>5</v>
      </c>
      <c r="AC97" s="106" t="s">
        <v>142</v>
      </c>
      <c r="AD97" s="104" t="s">
        <v>383</v>
      </c>
      <c r="IW97" s="68"/>
    </row>
    <row r="98" spans="1:257" ht="50.1" customHeight="1" x14ac:dyDescent="0.25">
      <c r="A98" s="67">
        <f t="shared" si="4"/>
        <v>95</v>
      </c>
      <c r="B98" s="31" t="str">
        <f>VLOOKUP(R98,Háttér!B$9:G$20,6,0)</f>
        <v>Alap</v>
      </c>
      <c r="C98" s="38" t="str">
        <f>VLOOKUP(VALUE(W98),Háttér!B$23:C$48,2)</f>
        <v>Építészet</v>
      </c>
      <c r="D98" s="32" t="str">
        <f>IF(X98="","",INDEX(Háttér!K$23:K$65,MATCH(X98,Háttér!J$23:J$65,0)))</f>
        <v xml:space="preserve"> Építőipar</v>
      </c>
      <c r="E98" s="65" t="str">
        <f>VLOOKUP(S98,Háttér!B$67:C$127,2)</f>
        <v>Építőipar, vízi, közlekedési stb. építés</v>
      </c>
      <c r="F98" s="33" t="str">
        <f t="shared" si="5"/>
        <v>Mélyépítő technikus</v>
      </c>
      <c r="G98" s="108" t="str">
        <f t="shared" si="6"/>
        <v>Vízügy
Közmű
Útépítő</v>
      </c>
      <c r="H98" s="69"/>
      <c r="I98" s="34" t="str">
        <f>VLOOKUP(R98,Háttér!B$9:F$20,4)</f>
        <v>érettségi</v>
      </c>
      <c r="J98" s="34" t="str">
        <f>VLOOKUP(R98,Háttér!B$9:F$20,5)</f>
        <v>emelt</v>
      </c>
      <c r="K98" s="35" t="str">
        <f>Y98</f>
        <v xml:space="preserve"> 5 év
2 év</v>
      </c>
      <c r="L98" s="35" t="str">
        <f>Z98</f>
        <v xml:space="preserve"> -</v>
      </c>
      <c r="M98" s="39" t="str">
        <f>AA98</f>
        <v xml:space="preserve"> N, E</v>
      </c>
      <c r="N98" s="52" t="str">
        <f t="shared" si="7"/>
        <v>54 582 07</v>
      </c>
      <c r="O98" s="36" t="str">
        <f>AD98</f>
        <v>ITM</v>
      </c>
      <c r="P98" s="62"/>
      <c r="Q98" s="55">
        <v>113</v>
      </c>
      <c r="R98" s="104">
        <v>54</v>
      </c>
      <c r="S98" s="104">
        <v>582</v>
      </c>
      <c r="T98" s="105" t="s">
        <v>211</v>
      </c>
      <c r="U98" s="106" t="s">
        <v>244</v>
      </c>
      <c r="V98" s="106" t="s">
        <v>480</v>
      </c>
      <c r="W98" s="104">
        <v>9</v>
      </c>
      <c r="X98" s="104" t="s">
        <v>163</v>
      </c>
      <c r="Y98" s="104" t="s">
        <v>389</v>
      </c>
      <c r="Z98" s="104" t="s">
        <v>320</v>
      </c>
      <c r="AA98" s="104" t="s">
        <v>382</v>
      </c>
      <c r="AB98" s="104">
        <v>5</v>
      </c>
      <c r="AC98" s="106" t="s">
        <v>142</v>
      </c>
      <c r="AD98" s="104" t="s">
        <v>383</v>
      </c>
      <c r="IW98" s="68"/>
    </row>
    <row r="99" spans="1:257" ht="50.1" customHeight="1" x14ac:dyDescent="0.25">
      <c r="A99" s="67">
        <f t="shared" si="4"/>
        <v>96</v>
      </c>
      <c r="B99" s="31" t="str">
        <f>VLOOKUP(R99,Háttér!B$9:G$20,6,0)</f>
        <v>Alap</v>
      </c>
      <c r="C99" s="38" t="str">
        <f>VLOOKUP(VALUE(W99),Háttér!B$23:C$48,2)</f>
        <v>Építészet</v>
      </c>
      <c r="D99" s="32" t="str">
        <f>IF(X99="","",INDEX(Háttér!K$23:K$65,MATCH(X99,Háttér!J$23:J$65,0)))</f>
        <v xml:space="preserve"> Építőipar</v>
      </c>
      <c r="E99" s="65" t="str">
        <f>VLOOKUP(S99,Háttér!B$67:C$127,2)</f>
        <v>Építőipar, vízi, közlekedési stb. építés</v>
      </c>
      <c r="F99" s="33" t="str">
        <f t="shared" si="5"/>
        <v>Szárazépítő</v>
      </c>
      <c r="G99" s="108" t="str">
        <f t="shared" si="6"/>
        <v xml:space="preserve"> </v>
      </c>
      <c r="H99" s="69"/>
      <c r="I99" s="34" t="str">
        <f>VLOOKUP(R99,Háttér!B$9:F$20,4)</f>
        <v>8. évf.</v>
      </c>
      <c r="J99" s="34" t="str">
        <f>VLOOKUP(R99,Háttér!B$9:F$20,5)</f>
        <v xml:space="preserve">középfok </v>
      </c>
      <c r="K99" s="35" t="str">
        <f>Y99</f>
        <v xml:space="preserve"> 3 év
2 év</v>
      </c>
      <c r="L99" s="35" t="str">
        <f>Z99</f>
        <v xml:space="preserve"> -</v>
      </c>
      <c r="M99" s="39" t="str">
        <f>AA99</f>
        <v xml:space="preserve"> N, E</v>
      </c>
      <c r="N99" s="52" t="str">
        <f t="shared" si="7"/>
        <v>34 582 10</v>
      </c>
      <c r="O99" s="36" t="str">
        <f>AD99</f>
        <v>ITM</v>
      </c>
      <c r="P99" s="62"/>
      <c r="Q99" s="55">
        <v>143</v>
      </c>
      <c r="R99" s="104">
        <v>34</v>
      </c>
      <c r="S99" s="104">
        <v>582</v>
      </c>
      <c r="T99" s="105">
        <v>10</v>
      </c>
      <c r="U99" s="106" t="s">
        <v>254</v>
      </c>
      <c r="V99" s="106" t="s">
        <v>123</v>
      </c>
      <c r="W99" s="104">
        <v>9</v>
      </c>
      <c r="X99" s="104" t="s">
        <v>163</v>
      </c>
      <c r="Y99" s="104" t="s">
        <v>381</v>
      </c>
      <c r="Z99" s="104" t="s">
        <v>320</v>
      </c>
      <c r="AA99" s="104" t="s">
        <v>382</v>
      </c>
      <c r="AB99" s="104">
        <v>4</v>
      </c>
      <c r="AC99" s="106" t="s">
        <v>142</v>
      </c>
      <c r="AD99" s="104" t="s">
        <v>383</v>
      </c>
      <c r="IW99" s="68"/>
    </row>
    <row r="100" spans="1:257" ht="50.1" customHeight="1" x14ac:dyDescent="0.25">
      <c r="A100" s="67">
        <f t="shared" si="4"/>
        <v>97</v>
      </c>
      <c r="B100" s="31" t="str">
        <f>VLOOKUP(R100,Háttér!B$9:G$20,6,0)</f>
        <v>Alap</v>
      </c>
      <c r="C100" s="38" t="str">
        <f>VLOOKUP(VALUE(W100),Háttér!B$23:C$48,2)</f>
        <v>Építészet</v>
      </c>
      <c r="D100" s="32" t="str">
        <f>IF(X100="","",INDEX(Háttér!K$23:K$65,MATCH(X100,Háttér!J$23:J$65,0)))</f>
        <v xml:space="preserve"> Építőipar</v>
      </c>
      <c r="E100" s="65" t="str">
        <f>VLOOKUP(S100,Háttér!B$67:C$127,2)</f>
        <v>Építőipar, vízi, közlekedési stb. építés</v>
      </c>
      <c r="F100" s="33" t="str">
        <f t="shared" si="5"/>
        <v>Szerkezet-építő és szerelő</v>
      </c>
      <c r="G100" s="108" t="str">
        <f t="shared" si="6"/>
        <v xml:space="preserve"> </v>
      </c>
      <c r="H100" s="69"/>
      <c r="I100" s="34" t="str">
        <f>VLOOKUP(R100,Háttér!B$9:F$20,4)</f>
        <v>8. évf.</v>
      </c>
      <c r="J100" s="34" t="str">
        <f>VLOOKUP(R100,Háttér!B$9:F$20,5)</f>
        <v xml:space="preserve">középfok </v>
      </c>
      <c r="K100" s="35" t="str">
        <f>Y100</f>
        <v xml:space="preserve"> 3 év
2 év</v>
      </c>
      <c r="L100" s="35" t="str">
        <f>Z100</f>
        <v xml:space="preserve"> -</v>
      </c>
      <c r="M100" s="39" t="str">
        <f>AA100</f>
        <v xml:space="preserve"> N, E</v>
      </c>
      <c r="N100" s="52" t="str">
        <f t="shared" si="7"/>
        <v>34 582 19</v>
      </c>
      <c r="O100" s="36" t="str">
        <f>AD100</f>
        <v>ITM</v>
      </c>
      <c r="P100" s="62"/>
      <c r="Q100" s="55">
        <v>144</v>
      </c>
      <c r="R100" s="104">
        <v>34</v>
      </c>
      <c r="S100" s="104">
        <v>582</v>
      </c>
      <c r="T100" s="105">
        <v>19</v>
      </c>
      <c r="U100" s="106" t="s">
        <v>510</v>
      </c>
      <c r="V100" s="106" t="s">
        <v>123</v>
      </c>
      <c r="W100" s="104">
        <v>9</v>
      </c>
      <c r="X100" s="104" t="s">
        <v>163</v>
      </c>
      <c r="Y100" s="104" t="s">
        <v>381</v>
      </c>
      <c r="Z100" s="104" t="s">
        <v>320</v>
      </c>
      <c r="AA100" s="104" t="s">
        <v>382</v>
      </c>
      <c r="AB100" s="104">
        <v>4</v>
      </c>
      <c r="AC100" s="106" t="s">
        <v>142</v>
      </c>
      <c r="AD100" s="104" t="s">
        <v>383</v>
      </c>
      <c r="IW100" s="68"/>
    </row>
    <row r="101" spans="1:257" ht="50.1" customHeight="1" x14ac:dyDescent="0.25">
      <c r="A101" s="67">
        <f t="shared" si="4"/>
        <v>98</v>
      </c>
      <c r="B101" s="31" t="str">
        <f>VLOOKUP(R101,Háttér!B$9:G$20,6,0)</f>
        <v>Alap</v>
      </c>
      <c r="C101" s="38" t="str">
        <f>VLOOKUP(VALUE(W101),Háttér!B$23:C$48,2)</f>
        <v>Építészet</v>
      </c>
      <c r="D101" s="32" t="str">
        <f>IF(X101="","",INDEX(Háttér!K$23:K$65,MATCH(X101,Háttér!J$23:J$65,0)))</f>
        <v xml:space="preserve"> Építőipar</v>
      </c>
      <c r="E101" s="65" t="str">
        <f>VLOOKUP(S101,Háttér!B$67:C$127,2)</f>
        <v>Építőipar, vízi, közlekedési stb. építés</v>
      </c>
      <c r="F101" s="33" t="str">
        <f t="shared" si="5"/>
        <v>Szigetelő</v>
      </c>
      <c r="G101" s="108" t="str">
        <f t="shared" si="6"/>
        <v xml:space="preserve"> </v>
      </c>
      <c r="H101" s="69"/>
      <c r="I101" s="34" t="str">
        <f>VLOOKUP(R101,Háttér!B$9:F$20,4)</f>
        <v>8. évf.</v>
      </c>
      <c r="J101" s="34" t="str">
        <f>VLOOKUP(R101,Háttér!B$9:F$20,5)</f>
        <v xml:space="preserve">középfok </v>
      </c>
      <c r="K101" s="35" t="str">
        <f>Y101</f>
        <v xml:space="preserve"> 3 év
2 év</v>
      </c>
      <c r="L101" s="35" t="str">
        <f>Z101</f>
        <v xml:space="preserve"> -</v>
      </c>
      <c r="M101" s="39" t="str">
        <f>AA101</f>
        <v xml:space="preserve"> N, E</v>
      </c>
      <c r="N101" s="52" t="str">
        <f t="shared" si="7"/>
        <v>34 582 20</v>
      </c>
      <c r="O101" s="36" t="str">
        <f>AD101</f>
        <v>ITM</v>
      </c>
      <c r="P101" s="62"/>
      <c r="Q101" s="55">
        <v>146</v>
      </c>
      <c r="R101" s="104">
        <v>34</v>
      </c>
      <c r="S101" s="104">
        <v>582</v>
      </c>
      <c r="T101" s="105">
        <v>20</v>
      </c>
      <c r="U101" s="106" t="s">
        <v>512</v>
      </c>
      <c r="V101" s="106" t="s">
        <v>123</v>
      </c>
      <c r="W101" s="104">
        <v>9</v>
      </c>
      <c r="X101" s="104" t="s">
        <v>163</v>
      </c>
      <c r="Y101" s="104" t="s">
        <v>381</v>
      </c>
      <c r="Z101" s="104" t="s">
        <v>320</v>
      </c>
      <c r="AA101" s="104" t="s">
        <v>382</v>
      </c>
      <c r="AB101" s="104">
        <v>4</v>
      </c>
      <c r="AC101" s="106" t="s">
        <v>142</v>
      </c>
      <c r="AD101" s="104" t="s">
        <v>383</v>
      </c>
      <c r="IW101" s="68"/>
    </row>
    <row r="102" spans="1:257" ht="50.1" customHeight="1" x14ac:dyDescent="0.25">
      <c r="A102" s="67">
        <f t="shared" si="4"/>
        <v>99</v>
      </c>
      <c r="B102" s="31" t="str">
        <f>VLOOKUP(R102,Háttér!B$9:G$20,6,0)</f>
        <v>Alap</v>
      </c>
      <c r="C102" s="38" t="str">
        <f>VLOOKUP(VALUE(W102),Háttér!B$23:C$48,2)</f>
        <v>Építészet</v>
      </c>
      <c r="D102" s="32" t="str">
        <f>IF(X102="","",INDEX(Háttér!K$23:K$65,MATCH(X102,Háttér!J$23:J$65,0)))</f>
        <v xml:space="preserve"> Építőipar</v>
      </c>
      <c r="E102" s="65" t="str">
        <f>VLOOKUP(S102,Háttér!B$67:C$127,2)</f>
        <v>Építőipar, vízi, közlekedési stb. építés</v>
      </c>
      <c r="F102" s="33" t="str">
        <f t="shared" si="5"/>
        <v>Tetőfedő</v>
      </c>
      <c r="G102" s="108" t="str">
        <f t="shared" si="6"/>
        <v xml:space="preserve"> </v>
      </c>
      <c r="H102" s="69"/>
      <c r="I102" s="34" t="str">
        <f>VLOOKUP(R102,Háttér!B$9:F$20,4)</f>
        <v>8. évf.</v>
      </c>
      <c r="J102" s="34" t="str">
        <f>VLOOKUP(R102,Háttér!B$9:F$20,5)</f>
        <v xml:space="preserve">középfok </v>
      </c>
      <c r="K102" s="35" t="str">
        <f>Y102</f>
        <v xml:space="preserve"> 3 év
2 év</v>
      </c>
      <c r="L102" s="35" t="str">
        <f>Z102</f>
        <v xml:space="preserve"> -</v>
      </c>
      <c r="M102" s="39" t="str">
        <f>AA102</f>
        <v xml:space="preserve"> N, E</v>
      </c>
      <c r="N102" s="52" t="str">
        <f t="shared" si="7"/>
        <v>34 582 15</v>
      </c>
      <c r="O102" s="36" t="str">
        <f>AD102</f>
        <v>ITM</v>
      </c>
      <c r="P102" s="62"/>
      <c r="Q102" s="55">
        <v>160</v>
      </c>
      <c r="R102" s="104">
        <v>34</v>
      </c>
      <c r="S102" s="104">
        <v>582</v>
      </c>
      <c r="T102" s="105">
        <v>15</v>
      </c>
      <c r="U102" s="106" t="s">
        <v>257</v>
      </c>
      <c r="V102" s="106" t="s">
        <v>123</v>
      </c>
      <c r="W102" s="104">
        <v>9</v>
      </c>
      <c r="X102" s="104" t="s">
        <v>163</v>
      </c>
      <c r="Y102" s="104" t="s">
        <v>381</v>
      </c>
      <c r="Z102" s="104" t="s">
        <v>320</v>
      </c>
      <c r="AA102" s="104" t="s">
        <v>382</v>
      </c>
      <c r="AB102" s="104">
        <v>4</v>
      </c>
      <c r="AC102" s="106" t="s">
        <v>142</v>
      </c>
      <c r="AD102" s="104" t="s">
        <v>383</v>
      </c>
      <c r="IW102" s="68"/>
    </row>
    <row r="103" spans="1:257" ht="50.1" customHeight="1" x14ac:dyDescent="0.25">
      <c r="A103" s="67">
        <f t="shared" si="4"/>
        <v>100</v>
      </c>
      <c r="B103" s="31" t="str">
        <f>VLOOKUP(R103,Háttér!B$9:G$20,6,0)</f>
        <v>Alap</v>
      </c>
      <c r="C103" s="38" t="str">
        <f>VLOOKUP(VALUE(W103),Háttér!B$23:C$48,2)</f>
        <v>Közlekedés</v>
      </c>
      <c r="D103" s="32" t="str">
        <f>IF(X103="","",INDEX(Háttér!K$23:K$65,MATCH(X103,Háttér!J$23:J$65,0)))</f>
        <v xml:space="preserve"> Építőipar</v>
      </c>
      <c r="E103" s="65" t="str">
        <f>VLOOKUP(S103,Háttér!B$67:C$127,2)</f>
        <v>Építőipar, vízi, közlekedési stb. építés</v>
      </c>
      <c r="F103" s="33" t="str">
        <f t="shared" si="5"/>
        <v>Hídépítő és -fenntartó technikus</v>
      </c>
      <c r="G103" s="108" t="str">
        <f t="shared" si="6"/>
        <v xml:space="preserve"> </v>
      </c>
      <c r="H103" s="69"/>
      <c r="I103" s="34" t="str">
        <f>VLOOKUP(R103,Háttér!B$9:F$20,4)</f>
        <v>érettségi</v>
      </c>
      <c r="J103" s="34" t="str">
        <f>VLOOKUP(R103,Háttér!B$9:F$20,5)</f>
        <v>emelt</v>
      </c>
      <c r="K103" s="35" t="str">
        <f>Y103</f>
        <v xml:space="preserve"> 5 év
2 év</v>
      </c>
      <c r="L103" s="35" t="str">
        <f>Z103</f>
        <v xml:space="preserve"> -</v>
      </c>
      <c r="M103" s="39" t="str">
        <f>AA103</f>
        <v xml:space="preserve"> N, E</v>
      </c>
      <c r="N103" s="52" t="str">
        <f t="shared" si="7"/>
        <v>54 582 02</v>
      </c>
      <c r="O103" s="36" t="str">
        <f>AD103</f>
        <v>ITM</v>
      </c>
      <c r="P103" s="62"/>
      <c r="Q103" s="55">
        <v>68</v>
      </c>
      <c r="R103" s="104">
        <v>54</v>
      </c>
      <c r="S103" s="104">
        <v>582</v>
      </c>
      <c r="T103" s="105" t="s">
        <v>151</v>
      </c>
      <c r="U103" s="106" t="s">
        <v>222</v>
      </c>
      <c r="V103" s="106" t="s">
        <v>123</v>
      </c>
      <c r="W103" s="104">
        <v>13</v>
      </c>
      <c r="X103" s="104" t="s">
        <v>163</v>
      </c>
      <c r="Y103" s="104" t="s">
        <v>389</v>
      </c>
      <c r="Z103" s="104" t="s">
        <v>320</v>
      </c>
      <c r="AA103" s="104" t="s">
        <v>382</v>
      </c>
      <c r="AB103" s="104">
        <v>5</v>
      </c>
      <c r="AC103" s="106" t="s">
        <v>157</v>
      </c>
      <c r="AD103" s="107" t="s">
        <v>383</v>
      </c>
      <c r="IW103" s="68"/>
    </row>
    <row r="104" spans="1:257" ht="50.1" customHeight="1" x14ac:dyDescent="0.25">
      <c r="A104" s="67">
        <f t="shared" si="4"/>
        <v>101</v>
      </c>
      <c r="B104" s="31" t="str">
        <f>VLOOKUP(R104,Háttér!B$9:G$20,6,0)</f>
        <v>Alap</v>
      </c>
      <c r="C104" s="38" t="str">
        <f>VLOOKUP(VALUE(W104),Háttér!B$23:C$48,2)</f>
        <v>Közlekedés</v>
      </c>
      <c r="D104" s="32" t="str">
        <f>IF(X104="","",INDEX(Háttér!K$23:K$65,MATCH(X104,Háttér!J$23:J$65,0)))</f>
        <v xml:space="preserve"> Építőipar</v>
      </c>
      <c r="E104" s="65" t="str">
        <f>VLOOKUP(S104,Háttér!B$67:C$127,2)</f>
        <v>Építőipar, vízi, közlekedési stb. építés</v>
      </c>
      <c r="F104" s="33" t="str">
        <f t="shared" si="5"/>
        <v>Útépítő és útfenntartó</v>
      </c>
      <c r="G104" s="108" t="str">
        <f t="shared" si="6"/>
        <v xml:space="preserve"> </v>
      </c>
      <c r="H104" s="69"/>
      <c r="I104" s="34" t="str">
        <f>VLOOKUP(R104,Háttér!B$9:F$20,4)</f>
        <v>8. évf.</v>
      </c>
      <c r="J104" s="34" t="str">
        <f>VLOOKUP(R104,Háttér!B$9:F$20,5)</f>
        <v xml:space="preserve">középfok </v>
      </c>
      <c r="K104" s="35" t="str">
        <f>Y104</f>
        <v xml:space="preserve"> 3 év
2 év</v>
      </c>
      <c r="L104" s="35" t="str">
        <f>Z104</f>
        <v xml:space="preserve"> -</v>
      </c>
      <c r="M104" s="39" t="str">
        <f>AA104</f>
        <v xml:space="preserve"> N, E</v>
      </c>
      <c r="N104" s="52" t="str">
        <f t="shared" si="7"/>
        <v>34 582 21</v>
      </c>
      <c r="O104" s="36" t="str">
        <f>AD104</f>
        <v>ITM</v>
      </c>
      <c r="P104" s="62"/>
      <c r="Q104" s="55">
        <v>163</v>
      </c>
      <c r="R104" s="104">
        <v>34</v>
      </c>
      <c r="S104" s="104">
        <v>582</v>
      </c>
      <c r="T104" s="105">
        <v>21</v>
      </c>
      <c r="U104" s="106" t="s">
        <v>529</v>
      </c>
      <c r="V104" s="106" t="s">
        <v>123</v>
      </c>
      <c r="W104" s="104">
        <v>13</v>
      </c>
      <c r="X104" s="104" t="s">
        <v>163</v>
      </c>
      <c r="Y104" s="104" t="s">
        <v>381</v>
      </c>
      <c r="Z104" s="104" t="s">
        <v>320</v>
      </c>
      <c r="AA104" s="104" t="s">
        <v>382</v>
      </c>
      <c r="AB104" s="104">
        <v>4</v>
      </c>
      <c r="AC104" s="106" t="s">
        <v>157</v>
      </c>
      <c r="AD104" s="107" t="s">
        <v>383</v>
      </c>
      <c r="IW104" s="68"/>
    </row>
    <row r="105" spans="1:257" ht="50.1" customHeight="1" x14ac:dyDescent="0.25">
      <c r="A105" s="67">
        <f t="shared" si="4"/>
        <v>102</v>
      </c>
      <c r="B105" s="31" t="str">
        <f>VLOOKUP(R105,Háttér!B$9:G$20,6,0)</f>
        <v>Alap</v>
      </c>
      <c r="C105" s="38" t="str">
        <f>VLOOKUP(VALUE(W105),Háttér!B$23:C$48,2)</f>
        <v>Közlekedés</v>
      </c>
      <c r="D105" s="32" t="str">
        <f>IF(X105="","",INDEX(Háttér!K$23:K$65,MATCH(X105,Háttér!J$23:J$65,0)))</f>
        <v xml:space="preserve"> Építőipar</v>
      </c>
      <c r="E105" s="65" t="str">
        <f>VLOOKUP(S105,Háttér!B$67:C$127,2)</f>
        <v>Építőipar, vízi, közlekedési stb. építés</v>
      </c>
      <c r="F105" s="33" t="str">
        <f t="shared" si="5"/>
        <v>Útépítő, vasútépítő, és fenntartó technikus</v>
      </c>
      <c r="G105" s="108" t="str">
        <f t="shared" si="6"/>
        <v xml:space="preserve"> </v>
      </c>
      <c r="H105" s="69"/>
      <c r="I105" s="34" t="str">
        <f>VLOOKUP(R105,Háttér!B$9:F$20,4)</f>
        <v>érettségi</v>
      </c>
      <c r="J105" s="34" t="str">
        <f>VLOOKUP(R105,Háttér!B$9:F$20,5)</f>
        <v>emelt</v>
      </c>
      <c r="K105" s="35" t="str">
        <f>Y105</f>
        <v xml:space="preserve"> 5 év
2 év</v>
      </c>
      <c r="L105" s="35" t="str">
        <f>Z105</f>
        <v xml:space="preserve"> -</v>
      </c>
      <c r="M105" s="39" t="str">
        <f>AA105</f>
        <v xml:space="preserve"> N, E</v>
      </c>
      <c r="N105" s="52" t="str">
        <f t="shared" si="7"/>
        <v>54 582 08</v>
      </c>
      <c r="O105" s="36" t="str">
        <f>AD105</f>
        <v>ITM</v>
      </c>
      <c r="P105" s="62"/>
      <c r="Q105" s="55">
        <v>164</v>
      </c>
      <c r="R105" s="104">
        <v>54</v>
      </c>
      <c r="S105" s="104">
        <v>582</v>
      </c>
      <c r="T105" s="105" t="s">
        <v>218</v>
      </c>
      <c r="U105" s="106" t="s">
        <v>530</v>
      </c>
      <c r="V105" s="106" t="s">
        <v>123</v>
      </c>
      <c r="W105" s="104">
        <v>13</v>
      </c>
      <c r="X105" s="104" t="s">
        <v>163</v>
      </c>
      <c r="Y105" s="104" t="s">
        <v>389</v>
      </c>
      <c r="Z105" s="104" t="s">
        <v>320</v>
      </c>
      <c r="AA105" s="104" t="s">
        <v>382</v>
      </c>
      <c r="AB105" s="104">
        <v>5</v>
      </c>
      <c r="AC105" s="106" t="s">
        <v>157</v>
      </c>
      <c r="AD105" s="107" t="s">
        <v>383</v>
      </c>
      <c r="IW105" s="68"/>
    </row>
    <row r="106" spans="1:257" ht="50.1" customHeight="1" x14ac:dyDescent="0.25">
      <c r="A106" s="67">
        <f t="shared" si="4"/>
        <v>103</v>
      </c>
      <c r="B106" s="31" t="str">
        <f>VLOOKUP(R106,Háttér!B$9:G$20,6,0)</f>
        <v>Alap</v>
      </c>
      <c r="C106" s="38" t="str">
        <f>VLOOKUP(VALUE(W106),Háttér!B$23:C$48,2)</f>
        <v>Könnyűipar</v>
      </c>
      <c r="D106" s="32" t="str">
        <f>IF(X106="","",INDEX(Háttér!K$23:K$65,MATCH(X106,Háttér!J$23:J$65,0)))</f>
        <v xml:space="preserve"> Könnyűipar</v>
      </c>
      <c r="E106" s="65" t="str">
        <f>VLOOKUP(S106,Háttér!B$67:C$127,2)</f>
        <v>Textil-, ruha-, cipő- és bőripari képzések</v>
      </c>
      <c r="F106" s="33" t="str">
        <f t="shared" si="5"/>
        <v>Bőrtermékkészítő</v>
      </c>
      <c r="G106" s="108" t="str">
        <f t="shared" si="6"/>
        <v>Bőrdíszműves 
Cipőkészítő 
Ortopédiai cipész</v>
      </c>
      <c r="H106" s="69"/>
      <c r="I106" s="34" t="str">
        <f>VLOOKUP(R106,Háttér!B$9:F$20,4)</f>
        <v>8. évf.</v>
      </c>
      <c r="J106" s="34" t="str">
        <f>VLOOKUP(R106,Háttér!B$9:F$20,5)</f>
        <v xml:space="preserve">középfok </v>
      </c>
      <c r="K106" s="35" t="str">
        <f>Y106</f>
        <v xml:space="preserve"> 3 év
2 év</v>
      </c>
      <c r="L106" s="35" t="str">
        <f>Z106</f>
        <v xml:space="preserve"> -</v>
      </c>
      <c r="M106" s="39" t="str">
        <f>AA106</f>
        <v xml:space="preserve"> N, E</v>
      </c>
      <c r="N106" s="52" t="str">
        <f t="shared" si="7"/>
        <v>34 542 07</v>
      </c>
      <c r="O106" s="36" t="str">
        <f>AD106</f>
        <v>ITM</v>
      </c>
      <c r="P106" s="62"/>
      <c r="Q106" s="55">
        <v>12</v>
      </c>
      <c r="R106" s="104">
        <v>34</v>
      </c>
      <c r="S106" s="104">
        <v>542</v>
      </c>
      <c r="T106" s="105" t="s">
        <v>211</v>
      </c>
      <c r="U106" s="106" t="s">
        <v>393</v>
      </c>
      <c r="V106" s="106" t="s">
        <v>394</v>
      </c>
      <c r="W106" s="104">
        <v>10</v>
      </c>
      <c r="X106" s="104" t="s">
        <v>174</v>
      </c>
      <c r="Y106" s="104" t="s">
        <v>381</v>
      </c>
      <c r="Z106" s="104" t="s">
        <v>320</v>
      </c>
      <c r="AA106" s="104" t="s">
        <v>382</v>
      </c>
      <c r="AB106" s="104">
        <v>4</v>
      </c>
      <c r="AC106" s="106" t="s">
        <v>142</v>
      </c>
      <c r="AD106" s="104" t="s">
        <v>383</v>
      </c>
      <c r="IW106" s="68"/>
    </row>
    <row r="107" spans="1:257" ht="50.1" customHeight="1" x14ac:dyDescent="0.25">
      <c r="A107" s="67">
        <f t="shared" si="4"/>
        <v>104</v>
      </c>
      <c r="B107" s="31" t="str">
        <f>VLOOKUP(R107,Háttér!B$9:G$20,6,0)</f>
        <v>Alap</v>
      </c>
      <c r="C107" s="38" t="str">
        <f>VLOOKUP(VALUE(W107),Háttér!B$23:C$48,2)</f>
        <v>Könnyűipar</v>
      </c>
      <c r="D107" s="32" t="str">
        <f>IF(X107="","",INDEX(Háttér!K$23:K$65,MATCH(X107,Háttér!J$23:J$65,0)))</f>
        <v xml:space="preserve"> Könnyűipar</v>
      </c>
      <c r="E107" s="65" t="str">
        <f>VLOOKUP(S107,Háttér!B$67:C$127,2)</f>
        <v>Textil-, ruha-, cipő- és bőripari képzések</v>
      </c>
      <c r="F107" s="33" t="str">
        <f t="shared" si="5"/>
        <v>Divatszabó</v>
      </c>
      <c r="G107" s="108" t="str">
        <f t="shared" si="6"/>
        <v>Női szabó
Férfi szabó</v>
      </c>
      <c r="H107" s="69"/>
      <c r="I107" s="34" t="str">
        <f>VLOOKUP(R107,Háttér!B$9:F$20,4)</f>
        <v>8. évf.</v>
      </c>
      <c r="J107" s="34" t="str">
        <f>VLOOKUP(R107,Háttér!B$9:F$20,5)</f>
        <v xml:space="preserve">középfok </v>
      </c>
      <c r="K107" s="35" t="str">
        <f>Y107</f>
        <v xml:space="preserve"> 3 év
2 év</v>
      </c>
      <c r="L107" s="35" t="str">
        <f>Z107</f>
        <v xml:space="preserve"> -</v>
      </c>
      <c r="M107" s="39" t="str">
        <f>AA107</f>
        <v xml:space="preserve"> N, E</v>
      </c>
      <c r="N107" s="52" t="str">
        <f t="shared" si="7"/>
        <v>34 542 08</v>
      </c>
      <c r="O107" s="36" t="str">
        <f>AD107</f>
        <v>ITM</v>
      </c>
      <c r="P107" s="62"/>
      <c r="Q107" s="55">
        <v>19</v>
      </c>
      <c r="R107" s="104">
        <v>34</v>
      </c>
      <c r="S107" s="104">
        <v>542</v>
      </c>
      <c r="T107" s="105" t="s">
        <v>218</v>
      </c>
      <c r="U107" s="106" t="s">
        <v>399</v>
      </c>
      <c r="V107" s="106" t="s">
        <v>400</v>
      </c>
      <c r="W107" s="104">
        <v>10</v>
      </c>
      <c r="X107" s="104" t="s">
        <v>174</v>
      </c>
      <c r="Y107" s="104" t="s">
        <v>381</v>
      </c>
      <c r="Z107" s="104" t="s">
        <v>320</v>
      </c>
      <c r="AA107" s="104" t="s">
        <v>382</v>
      </c>
      <c r="AB107" s="104">
        <v>4</v>
      </c>
      <c r="AC107" s="106" t="s">
        <v>142</v>
      </c>
      <c r="AD107" s="104" t="s">
        <v>383</v>
      </c>
      <c r="IW107" s="68"/>
    </row>
    <row r="108" spans="1:257" ht="70.2" customHeight="1" x14ac:dyDescent="0.25">
      <c r="A108" s="67">
        <f t="shared" si="4"/>
        <v>105</v>
      </c>
      <c r="B108" s="31" t="str">
        <f>VLOOKUP(R108,Háttér!B$9:G$20,6,0)</f>
        <v>Alap</v>
      </c>
      <c r="C108" s="38" t="str">
        <f>VLOOKUP(VALUE(W108),Háttér!B$23:C$48,2)</f>
        <v>Könnyűipar</v>
      </c>
      <c r="D108" s="32" t="str">
        <f>IF(X108="","",INDEX(Háttér!K$23:K$65,MATCH(X108,Háttér!J$23:J$65,0)))</f>
        <v xml:space="preserve"> Könnyűipar</v>
      </c>
      <c r="E108" s="65" t="str">
        <f>VLOOKUP(S108,Háttér!B$67:C$127,2)</f>
        <v>Textil-, ruha-, cipő- és bőripari képzések</v>
      </c>
      <c r="F108" s="33" t="str">
        <f t="shared" si="5"/>
        <v>Könnyűipari technikus</v>
      </c>
      <c r="G108" s="108" t="str">
        <f t="shared" si="6"/>
        <v xml:space="preserve">Bőrfeldolgozóipar 
Cipőkészítő 
Ortopédiai cipész 
Ruhaipar
Textilipar
</v>
      </c>
      <c r="H108" s="69"/>
      <c r="I108" s="34" t="str">
        <f>VLOOKUP(R108,Háttér!B$9:F$20,4)</f>
        <v>érettségi</v>
      </c>
      <c r="J108" s="34" t="str">
        <f>VLOOKUP(R108,Háttér!B$9:F$20,5)</f>
        <v>emelt</v>
      </c>
      <c r="K108" s="35" t="str">
        <f>Y108</f>
        <v xml:space="preserve"> 5 év
2 év</v>
      </c>
      <c r="L108" s="35" t="str">
        <f>Z108</f>
        <v xml:space="preserve"> -</v>
      </c>
      <c r="M108" s="39" t="str">
        <f>AA108</f>
        <v xml:space="preserve"> N, E</v>
      </c>
      <c r="N108" s="52" t="str">
        <f t="shared" si="7"/>
        <v>54 542 04</v>
      </c>
      <c r="O108" s="36" t="str">
        <f>AD108</f>
        <v>ITM</v>
      </c>
      <c r="P108" s="62"/>
      <c r="Q108" s="55">
        <v>101</v>
      </c>
      <c r="R108" s="104">
        <v>54</v>
      </c>
      <c r="S108" s="104">
        <v>542</v>
      </c>
      <c r="T108" s="105" t="s">
        <v>175</v>
      </c>
      <c r="U108" s="106" t="s">
        <v>466</v>
      </c>
      <c r="V108" s="106" t="s">
        <v>467</v>
      </c>
      <c r="W108" s="104">
        <v>10</v>
      </c>
      <c r="X108" s="104" t="s">
        <v>174</v>
      </c>
      <c r="Y108" s="104" t="s">
        <v>389</v>
      </c>
      <c r="Z108" s="104" t="s">
        <v>320</v>
      </c>
      <c r="AA108" s="104" t="s">
        <v>382</v>
      </c>
      <c r="AB108" s="104">
        <v>5</v>
      </c>
      <c r="AC108" s="106" t="s">
        <v>142</v>
      </c>
      <c r="AD108" s="104" t="s">
        <v>383</v>
      </c>
      <c r="IW108" s="68"/>
    </row>
    <row r="109" spans="1:257" ht="50.1" customHeight="1" x14ac:dyDescent="0.25">
      <c r="A109" s="67">
        <f t="shared" si="4"/>
        <v>106</v>
      </c>
      <c r="B109" s="31" t="str">
        <f>VLOOKUP(R109,Háttér!B$9:G$20,6,0)</f>
        <v>Alap</v>
      </c>
      <c r="C109" s="38" t="str">
        <f>VLOOKUP(VALUE(W109),Háttér!B$23:C$48,2)</f>
        <v>Könnyűipar</v>
      </c>
      <c r="D109" s="32" t="str">
        <f>IF(X109="","",INDEX(Háttér!K$23:K$65,MATCH(X109,Háttér!J$23:J$65,0)))</f>
        <v xml:space="preserve"> Könnyűipar</v>
      </c>
      <c r="E109" s="65" t="str">
        <f>VLOOKUP(S109,Háttér!B$67:C$127,2)</f>
        <v>Textil-, ruha-, cipő- és bőripari képzések</v>
      </c>
      <c r="F109" s="33" t="str">
        <f t="shared" si="5"/>
        <v>Textilgyártó</v>
      </c>
      <c r="G109" s="108" t="str">
        <f t="shared" si="6"/>
        <v xml:space="preserve">Fonó 
Szövő
Kötő
Nemszőtt-termék gyártó
</v>
      </c>
      <c r="H109" s="69"/>
      <c r="I109" s="34" t="str">
        <f>VLOOKUP(R109,Háttér!B$9:F$20,4)</f>
        <v>8. évf.</v>
      </c>
      <c r="J109" s="34" t="str">
        <f>VLOOKUP(R109,Háttér!B$9:F$20,5)</f>
        <v xml:space="preserve">középfok </v>
      </c>
      <c r="K109" s="35" t="str">
        <f>Y109</f>
        <v xml:space="preserve"> 3 év
2 év</v>
      </c>
      <c r="L109" s="35" t="str">
        <f>Z109</f>
        <v xml:space="preserve"> -</v>
      </c>
      <c r="M109" s="39" t="str">
        <f>AA109</f>
        <v xml:space="preserve"> N, E</v>
      </c>
      <c r="N109" s="52" t="str">
        <f t="shared" si="7"/>
        <v>34 542 09</v>
      </c>
      <c r="O109" s="36" t="str">
        <f>AD109</f>
        <v>ITM</v>
      </c>
      <c r="P109" s="62"/>
      <c r="Q109" s="55">
        <v>161</v>
      </c>
      <c r="R109" s="104">
        <v>34</v>
      </c>
      <c r="S109" s="104">
        <v>542</v>
      </c>
      <c r="T109" s="105" t="s">
        <v>225</v>
      </c>
      <c r="U109" s="106" t="s">
        <v>525</v>
      </c>
      <c r="V109" s="106" t="s">
        <v>526</v>
      </c>
      <c r="W109" s="104">
        <v>10</v>
      </c>
      <c r="X109" s="104" t="s">
        <v>174</v>
      </c>
      <c r="Y109" s="104" t="s">
        <v>381</v>
      </c>
      <c r="Z109" s="104" t="s">
        <v>320</v>
      </c>
      <c r="AA109" s="104" t="s">
        <v>382</v>
      </c>
      <c r="AB109" s="104">
        <v>4</v>
      </c>
      <c r="AC109" s="106" t="s">
        <v>142</v>
      </c>
      <c r="AD109" s="104" t="s">
        <v>383</v>
      </c>
      <c r="IW109" s="68"/>
    </row>
    <row r="110" spans="1:257" ht="50.1" customHeight="1" x14ac:dyDescent="0.25">
      <c r="A110" s="67">
        <f t="shared" si="4"/>
        <v>107</v>
      </c>
      <c r="B110" s="31" t="str">
        <f>VLOOKUP(R110,Háttér!B$9:G$20,6,0)</f>
        <v>Alap</v>
      </c>
      <c r="C110" s="38" t="str">
        <f>VLOOKUP(VALUE(W110),Háttér!B$23:C$48,2)</f>
        <v>Faipar</v>
      </c>
      <c r="D110" s="32" t="str">
        <f>IF(X110="","",INDEX(Háttér!K$23:K$65,MATCH(X110,Háttér!J$23:J$65,0)))</f>
        <v xml:space="preserve"> Faipar</v>
      </c>
      <c r="E110" s="65" t="str">
        <f>VLOOKUP(S110,Háttér!B$67:C$127,2)</f>
        <v>Textil-, ruha-, cipő- és bőripari képzések</v>
      </c>
      <c r="F110" s="33" t="str">
        <f t="shared" si="5"/>
        <v>Kárpitos</v>
      </c>
      <c r="G110" s="108" t="str">
        <f t="shared" si="6"/>
        <v xml:space="preserve"> </v>
      </c>
      <c r="H110" s="69"/>
      <c r="I110" s="34" t="str">
        <f>VLOOKUP(R110,Háttér!B$9:F$20,4)</f>
        <v>8. évf.</v>
      </c>
      <c r="J110" s="34" t="str">
        <f>VLOOKUP(R110,Háttér!B$9:F$20,5)</f>
        <v xml:space="preserve">középfok </v>
      </c>
      <c r="K110" s="35" t="str">
        <f>Y110</f>
        <v xml:space="preserve"> 3 év
2 év</v>
      </c>
      <c r="L110" s="35" t="str">
        <f>Z110</f>
        <v xml:space="preserve"> -</v>
      </c>
      <c r="M110" s="39" t="str">
        <f>AA110</f>
        <v xml:space="preserve"> N, E</v>
      </c>
      <c r="N110" s="52" t="str">
        <f t="shared" si="7"/>
        <v>34 542 05</v>
      </c>
      <c r="O110" s="36" t="str">
        <f>AD110</f>
        <v>ITM</v>
      </c>
      <c r="P110" s="62"/>
      <c r="Q110" s="55">
        <v>84</v>
      </c>
      <c r="R110" s="104">
        <v>34</v>
      </c>
      <c r="S110" s="104">
        <v>542</v>
      </c>
      <c r="T110" s="105" t="s">
        <v>193</v>
      </c>
      <c r="U110" s="106" t="s">
        <v>233</v>
      </c>
      <c r="V110" s="106" t="s">
        <v>123</v>
      </c>
      <c r="W110" s="104">
        <v>11</v>
      </c>
      <c r="X110" s="104" t="s">
        <v>153</v>
      </c>
      <c r="Y110" s="104" t="s">
        <v>381</v>
      </c>
      <c r="Z110" s="104" t="s">
        <v>320</v>
      </c>
      <c r="AA110" s="104" t="s">
        <v>382</v>
      </c>
      <c r="AB110" s="104">
        <v>4</v>
      </c>
      <c r="AC110" s="106" t="s">
        <v>142</v>
      </c>
      <c r="AD110" s="104" t="s">
        <v>383</v>
      </c>
      <c r="IW110" s="68"/>
    </row>
    <row r="111" spans="1:257" ht="50.1" customHeight="1" x14ac:dyDescent="0.25">
      <c r="A111" s="67">
        <f t="shared" si="4"/>
        <v>108</v>
      </c>
      <c r="B111" s="31" t="str">
        <f>VLOOKUP(R111,Háttér!B$9:G$20,6,0)</f>
        <v>Alap</v>
      </c>
      <c r="C111" s="38" t="str">
        <f>VLOOKUP(VALUE(W111),Háttér!B$23:C$48,2)</f>
        <v>Faipar</v>
      </c>
      <c r="D111" s="32" t="str">
        <f>IF(X111="","",INDEX(Háttér!K$23:K$65,MATCH(X111,Háttér!J$23:J$65,0)))</f>
        <v xml:space="preserve"> Faipar</v>
      </c>
      <c r="E111" s="65" t="str">
        <f>VLOOKUP(S111,Háttér!B$67:C$127,2)</f>
        <v>Fa-, papír-, műanyag-, üvegfeldolgozás</v>
      </c>
      <c r="F111" s="33" t="str">
        <f t="shared" si="5"/>
        <v>Asztalos</v>
      </c>
      <c r="G111" s="108" t="str">
        <f t="shared" si="6"/>
        <v xml:space="preserve"> </v>
      </c>
      <c r="H111" s="69"/>
      <c r="I111" s="34" t="str">
        <f>VLOOKUP(R111,Háttér!B$9:F$20,4)</f>
        <v>8. évf.</v>
      </c>
      <c r="J111" s="34" t="str">
        <f>VLOOKUP(R111,Háttér!B$9:F$20,5)</f>
        <v xml:space="preserve">középfok </v>
      </c>
      <c r="K111" s="35" t="str">
        <f>Y111</f>
        <v xml:space="preserve"> 3 év
2 év</v>
      </c>
      <c r="L111" s="35" t="str">
        <f>Z111</f>
        <v xml:space="preserve"> -</v>
      </c>
      <c r="M111" s="39" t="str">
        <f>AA111</f>
        <v xml:space="preserve"> N, E</v>
      </c>
      <c r="N111" s="52" t="str">
        <f t="shared" si="7"/>
        <v>34 543 02</v>
      </c>
      <c r="O111" s="36" t="str">
        <f>AD111</f>
        <v>ITM</v>
      </c>
      <c r="P111" s="62"/>
      <c r="Q111" s="55">
        <v>5</v>
      </c>
      <c r="R111" s="104">
        <v>34</v>
      </c>
      <c r="S111" s="104">
        <v>543</v>
      </c>
      <c r="T111" s="105" t="s">
        <v>151</v>
      </c>
      <c r="U111" s="106" t="s">
        <v>152</v>
      </c>
      <c r="V111" s="106" t="s">
        <v>123</v>
      </c>
      <c r="W111" s="104">
        <v>11</v>
      </c>
      <c r="X111" s="104" t="s">
        <v>153</v>
      </c>
      <c r="Y111" s="104" t="s">
        <v>381</v>
      </c>
      <c r="Z111" s="104" t="s">
        <v>320</v>
      </c>
      <c r="AA111" s="104" t="s">
        <v>382</v>
      </c>
      <c r="AB111" s="104">
        <v>4</v>
      </c>
      <c r="AC111" s="106" t="s">
        <v>142</v>
      </c>
      <c r="AD111" s="104" t="s">
        <v>383</v>
      </c>
      <c r="IW111" s="68"/>
    </row>
    <row r="112" spans="1:257" ht="50.1" customHeight="1" x14ac:dyDescent="0.25">
      <c r="A112" s="67">
        <f t="shared" si="4"/>
        <v>109</v>
      </c>
      <c r="B112" s="31" t="str">
        <f>VLOOKUP(R112,Háttér!B$9:G$20,6,0)</f>
        <v>Alap</v>
      </c>
      <c r="C112" s="38" t="str">
        <f>VLOOKUP(VALUE(W112),Háttér!B$23:C$48,2)</f>
        <v>Faipar</v>
      </c>
      <c r="D112" s="32" t="str">
        <f>IF(X112="","",INDEX(Háttér!K$23:K$65,MATCH(X112,Háttér!J$23:J$65,0)))</f>
        <v xml:space="preserve"> Faipar</v>
      </c>
      <c r="E112" s="65" t="str">
        <f>VLOOKUP(S112,Háttér!B$67:C$127,2)</f>
        <v>Fa-, papír-, műanyag-, üvegfeldolgozás</v>
      </c>
      <c r="F112" s="33" t="str">
        <f t="shared" si="5"/>
        <v>Faipari technikus</v>
      </c>
      <c r="G112" s="108" t="str">
        <f t="shared" si="6"/>
        <v xml:space="preserve"> </v>
      </c>
      <c r="H112" s="69"/>
      <c r="I112" s="34" t="str">
        <f>VLOOKUP(R112,Háttér!B$9:F$20,4)</f>
        <v>érettségi</v>
      </c>
      <c r="J112" s="34" t="str">
        <f>VLOOKUP(R112,Háttér!B$9:F$20,5)</f>
        <v>emelt</v>
      </c>
      <c r="K112" s="35" t="str">
        <f>Y112</f>
        <v xml:space="preserve"> 5 év
2 év</v>
      </c>
      <c r="L112" s="35" t="str">
        <f>Z112</f>
        <v xml:space="preserve"> -</v>
      </c>
      <c r="M112" s="39" t="str">
        <f>AA112</f>
        <v xml:space="preserve"> N, E</v>
      </c>
      <c r="N112" s="52" t="str">
        <f t="shared" si="7"/>
        <v>54 543 01</v>
      </c>
      <c r="O112" s="36" t="str">
        <f>AD112</f>
        <v>ITM</v>
      </c>
      <c r="P112" s="62"/>
      <c r="Q112" s="55">
        <v>37</v>
      </c>
      <c r="R112" s="104">
        <v>54</v>
      </c>
      <c r="S112" s="104">
        <v>543</v>
      </c>
      <c r="T112" s="105" t="s">
        <v>139</v>
      </c>
      <c r="U112" s="106" t="s">
        <v>192</v>
      </c>
      <c r="V112" s="106" t="s">
        <v>123</v>
      </c>
      <c r="W112" s="104">
        <v>11</v>
      </c>
      <c r="X112" s="104" t="s">
        <v>153</v>
      </c>
      <c r="Y112" s="104" t="s">
        <v>389</v>
      </c>
      <c r="Z112" s="104" t="s">
        <v>320</v>
      </c>
      <c r="AA112" s="104" t="s">
        <v>382</v>
      </c>
      <c r="AB112" s="104">
        <v>5</v>
      </c>
      <c r="AC112" s="106" t="s">
        <v>142</v>
      </c>
      <c r="AD112" s="104" t="s">
        <v>383</v>
      </c>
      <c r="IW112" s="68"/>
    </row>
    <row r="113" spans="1:257" ht="50.1" customHeight="1" x14ac:dyDescent="0.25">
      <c r="A113" s="67">
        <f t="shared" si="4"/>
        <v>110</v>
      </c>
      <c r="B113" s="31" t="str">
        <f>VLOOKUP(R113,Háttér!B$9:G$20,6,0)</f>
        <v>Alap</v>
      </c>
      <c r="C113" s="38" t="str">
        <f>VLOOKUP(VALUE(W113),Háttér!B$23:C$48,2)</f>
        <v>Közlekedés</v>
      </c>
      <c r="D113" s="32" t="str">
        <f>IF(X113="","",INDEX(Háttér!K$23:K$65,MATCH(X113,Háttér!J$23:J$65,0)))</f>
        <v xml:space="preserve"> Közlekedésgépész</v>
      </c>
      <c r="E113" s="65" t="str">
        <f>VLOOKUP(S113,Háttér!B$67:C$127,2)</f>
        <v>Gépjárművek, hajók, repülőgépek gyártása</v>
      </c>
      <c r="F113" s="33" t="str">
        <f t="shared" si="5"/>
        <v>Alternatív járműhajtási technikus</v>
      </c>
      <c r="G113" s="108" t="str">
        <f t="shared" si="6"/>
        <v xml:space="preserve"> </v>
      </c>
      <c r="H113" s="69"/>
      <c r="I113" s="34" t="str">
        <f>VLOOKUP(R113,Háttér!B$9:F$20,4)</f>
        <v>érettségi</v>
      </c>
      <c r="J113" s="34" t="str">
        <f>VLOOKUP(R113,Háttér!B$9:F$20,5)</f>
        <v>emelt</v>
      </c>
      <c r="K113" s="35" t="str">
        <f>Y113</f>
        <v xml:space="preserve"> 6 év
3 év</v>
      </c>
      <c r="L113" s="35" t="str">
        <f>Z113</f>
        <v xml:space="preserve"> -</v>
      </c>
      <c r="M113" s="39" t="str">
        <f>AA113</f>
        <v xml:space="preserve"> N, E</v>
      </c>
      <c r="N113" s="52" t="str">
        <f t="shared" si="7"/>
        <v>54 525 14</v>
      </c>
      <c r="O113" s="36" t="str">
        <f>AD113</f>
        <v>ITM</v>
      </c>
      <c r="P113" s="62"/>
      <c r="Q113" s="55">
        <v>3</v>
      </c>
      <c r="R113" s="104">
        <v>54</v>
      </c>
      <c r="S113" s="104">
        <v>525</v>
      </c>
      <c r="T113" s="105">
        <v>14</v>
      </c>
      <c r="U113" s="106" t="s">
        <v>384</v>
      </c>
      <c r="V113" s="106" t="s">
        <v>123</v>
      </c>
      <c r="W113" s="104">
        <v>13</v>
      </c>
      <c r="X113" s="104" t="s">
        <v>156</v>
      </c>
      <c r="Y113" s="104" t="s">
        <v>385</v>
      </c>
      <c r="Z113" s="104" t="s">
        <v>320</v>
      </c>
      <c r="AA113" s="104" t="s">
        <v>382</v>
      </c>
      <c r="AB113" s="104">
        <v>5</v>
      </c>
      <c r="AC113" s="106" t="s">
        <v>157</v>
      </c>
      <c r="AD113" s="107" t="s">
        <v>383</v>
      </c>
      <c r="IW113" s="68"/>
    </row>
    <row r="114" spans="1:257" ht="50.1" customHeight="1" x14ac:dyDescent="0.25">
      <c r="A114" s="67">
        <f t="shared" si="4"/>
        <v>111</v>
      </c>
      <c r="B114" s="31" t="str">
        <f>VLOOKUP(R114,Háttér!B$9:G$20,6,0)</f>
        <v>Alap</v>
      </c>
      <c r="C114" s="38" t="str">
        <f>VLOOKUP(VALUE(W114),Háttér!B$23:C$48,2)</f>
        <v>Közlekedés</v>
      </c>
      <c r="D114" s="32" t="str">
        <f>IF(X114="","",INDEX(Háttér!K$23:K$65,MATCH(X114,Háttér!J$23:J$65,0)))</f>
        <v xml:space="preserve"> Közlekedésgépész</v>
      </c>
      <c r="E114" s="65" t="str">
        <f>VLOOKUP(S114,Háttér!B$67:C$127,2)</f>
        <v>Gépjárművek, hajók, repülőgépek gyártása</v>
      </c>
      <c r="F114" s="33" t="str">
        <f t="shared" si="5"/>
        <v>Gépjármű mechatronikai technikus</v>
      </c>
      <c r="G114" s="108" t="str">
        <f t="shared" si="6"/>
        <v>Szerviz
Gyártás</v>
      </c>
      <c r="H114" s="69"/>
      <c r="I114" s="34" t="str">
        <f>VLOOKUP(R114,Háttér!B$9:F$20,4)</f>
        <v>érettségi</v>
      </c>
      <c r="J114" s="34" t="str">
        <f>VLOOKUP(R114,Háttér!B$9:F$20,5)</f>
        <v>emelt</v>
      </c>
      <c r="K114" s="35" t="str">
        <f>Y114</f>
        <v xml:space="preserve"> 5 év
2 év</v>
      </c>
      <c r="L114" s="35" t="str">
        <f>Z114</f>
        <v xml:space="preserve"> -</v>
      </c>
      <c r="M114" s="39" t="str">
        <f>AA114</f>
        <v xml:space="preserve"> N, E</v>
      </c>
      <c r="N114" s="52" t="str">
        <f t="shared" si="7"/>
        <v>54 525 15</v>
      </c>
      <c r="O114" s="36" t="str">
        <f>AD114</f>
        <v>ITM</v>
      </c>
      <c r="P114" s="62"/>
      <c r="Q114" s="55">
        <v>56</v>
      </c>
      <c r="R114" s="104">
        <v>54</v>
      </c>
      <c r="S114" s="104">
        <v>525</v>
      </c>
      <c r="T114" s="105">
        <v>15</v>
      </c>
      <c r="U114" s="106" t="s">
        <v>428</v>
      </c>
      <c r="V114" s="106" t="s">
        <v>429</v>
      </c>
      <c r="W114" s="104">
        <v>13</v>
      </c>
      <c r="X114" s="104" t="s">
        <v>156</v>
      </c>
      <c r="Y114" s="104" t="s">
        <v>389</v>
      </c>
      <c r="Z114" s="104" t="s">
        <v>320</v>
      </c>
      <c r="AA114" s="104" t="s">
        <v>382</v>
      </c>
      <c r="AB114" s="104">
        <v>5</v>
      </c>
      <c r="AC114" s="106" t="s">
        <v>157</v>
      </c>
      <c r="AD114" s="107" t="s">
        <v>383</v>
      </c>
      <c r="IW114" s="68"/>
    </row>
    <row r="115" spans="1:257" ht="50.1" customHeight="1" x14ac:dyDescent="0.25">
      <c r="A115" s="67">
        <f t="shared" si="4"/>
        <v>112</v>
      </c>
      <c r="B115" s="31" t="str">
        <f>VLOOKUP(R115,Háttér!B$9:G$20,6,0)</f>
        <v>Alap</v>
      </c>
      <c r="C115" s="38" t="str">
        <f>VLOOKUP(VALUE(W115),Háttér!B$23:C$48,2)</f>
        <v>Közlekedés</v>
      </c>
      <c r="D115" s="32" t="str">
        <f>IF(X115="","",INDEX(Háttér!K$23:K$65,MATCH(X115,Háttér!J$23:J$65,0)))</f>
        <v xml:space="preserve"> Közlekedésgépész</v>
      </c>
      <c r="E115" s="65" t="str">
        <f>VLOOKUP(S115,Háttér!B$67:C$127,2)</f>
        <v>Gépjárművek, hajók, repülőgépek gyártása</v>
      </c>
      <c r="F115" s="33" t="str">
        <f t="shared" si="5"/>
        <v>Gépjármű mechatronikus</v>
      </c>
      <c r="G115" s="108" t="str">
        <f t="shared" si="6"/>
        <v>Szerviz
Gyártás</v>
      </c>
      <c r="H115" s="69"/>
      <c r="I115" s="34" t="str">
        <f>VLOOKUP(R115,Háttér!B$9:F$20,4)</f>
        <v>8. évf.</v>
      </c>
      <c r="J115" s="34" t="str">
        <f>VLOOKUP(R115,Háttér!B$9:F$20,5)</f>
        <v xml:space="preserve">középfok </v>
      </c>
      <c r="K115" s="35" t="str">
        <f>Y115</f>
        <v xml:space="preserve"> 3 év
2 év</v>
      </c>
      <c r="L115" s="35" t="str">
        <f>Z115</f>
        <v xml:space="preserve"> -</v>
      </c>
      <c r="M115" s="39" t="str">
        <f>AA115</f>
        <v xml:space="preserve"> N, E</v>
      </c>
      <c r="N115" s="52" t="str">
        <f t="shared" si="7"/>
        <v>34 525 08</v>
      </c>
      <c r="O115" s="36" t="str">
        <f>AD115</f>
        <v>ITM</v>
      </c>
      <c r="P115" s="62"/>
      <c r="Q115" s="55">
        <v>57</v>
      </c>
      <c r="R115" s="104">
        <v>34</v>
      </c>
      <c r="S115" s="104">
        <v>525</v>
      </c>
      <c r="T115" s="105" t="s">
        <v>218</v>
      </c>
      <c r="U115" s="106" t="s">
        <v>213</v>
      </c>
      <c r="V115" s="106" t="s">
        <v>429</v>
      </c>
      <c r="W115" s="104">
        <v>13</v>
      </c>
      <c r="X115" s="104" t="s">
        <v>156</v>
      </c>
      <c r="Y115" s="104" t="s">
        <v>381</v>
      </c>
      <c r="Z115" s="104" t="s">
        <v>320</v>
      </c>
      <c r="AA115" s="104" t="s">
        <v>382</v>
      </c>
      <c r="AB115" s="104">
        <v>4</v>
      </c>
      <c r="AC115" s="106" t="s">
        <v>157</v>
      </c>
      <c r="AD115" s="107" t="s">
        <v>383</v>
      </c>
      <c r="IW115" s="68"/>
    </row>
    <row r="116" spans="1:257" ht="50.1" customHeight="1" x14ac:dyDescent="0.25">
      <c r="A116" s="67">
        <f t="shared" si="4"/>
        <v>113</v>
      </c>
      <c r="B116" s="31" t="str">
        <f>VLOOKUP(R116,Háttér!B$9:G$20,6,0)</f>
        <v>Alap</v>
      </c>
      <c r="C116" s="38" t="str">
        <f>VLOOKUP(VALUE(W116),Háttér!B$23:C$48,2)</f>
        <v>Közlekedés</v>
      </c>
      <c r="D116" s="32" t="str">
        <f>IF(X116="","",INDEX(Háttér!K$23:K$65,MATCH(X116,Háttér!J$23:J$65,0)))</f>
        <v xml:space="preserve"> Közlekedésgépész</v>
      </c>
      <c r="E116" s="65" t="str">
        <f>VLOOKUP(S116,Háttér!B$67:C$127,2)</f>
        <v>Gépjárművek, hajók, repülőgépek gyártása</v>
      </c>
      <c r="F116" s="33" t="str">
        <f t="shared" si="5"/>
        <v>Járműfényező</v>
      </c>
      <c r="G116" s="108" t="str">
        <f t="shared" si="6"/>
        <v xml:space="preserve"> </v>
      </c>
      <c r="H116" s="69"/>
      <c r="I116" s="34" t="str">
        <f>VLOOKUP(R116,Háttér!B$9:F$20,4)</f>
        <v>8. évf.</v>
      </c>
      <c r="J116" s="34" t="str">
        <f>VLOOKUP(R116,Háttér!B$9:F$20,5)</f>
        <v xml:space="preserve">középfok </v>
      </c>
      <c r="K116" s="35" t="str">
        <f>Y116</f>
        <v xml:space="preserve"> 3 év
2 év</v>
      </c>
      <c r="L116" s="35" t="str">
        <f>Z116</f>
        <v xml:space="preserve"> -</v>
      </c>
      <c r="M116" s="39" t="str">
        <f>AA116</f>
        <v xml:space="preserve"> N, E</v>
      </c>
      <c r="N116" s="52" t="str">
        <f t="shared" si="7"/>
        <v>34 525 03</v>
      </c>
      <c r="O116" s="36" t="str">
        <f>AD116</f>
        <v>ITM</v>
      </c>
      <c r="P116" s="62"/>
      <c r="Q116" s="55">
        <v>80</v>
      </c>
      <c r="R116" s="104">
        <v>34</v>
      </c>
      <c r="S116" s="104">
        <v>525</v>
      </c>
      <c r="T116" s="105" t="s">
        <v>161</v>
      </c>
      <c r="U116" s="106" t="s">
        <v>230</v>
      </c>
      <c r="V116" s="106" t="s">
        <v>123</v>
      </c>
      <c r="W116" s="104">
        <v>13</v>
      </c>
      <c r="X116" s="104" t="s">
        <v>156</v>
      </c>
      <c r="Y116" s="104" t="s">
        <v>381</v>
      </c>
      <c r="Z116" s="104" t="s">
        <v>320</v>
      </c>
      <c r="AA116" s="104" t="s">
        <v>382</v>
      </c>
      <c r="AB116" s="104">
        <v>4</v>
      </c>
      <c r="AC116" s="106" t="s">
        <v>157</v>
      </c>
      <c r="AD116" s="107" t="s">
        <v>383</v>
      </c>
      <c r="IW116" s="68"/>
    </row>
    <row r="117" spans="1:257" ht="50.1" customHeight="1" x14ac:dyDescent="0.25">
      <c r="A117" s="67">
        <f t="shared" si="4"/>
        <v>114</v>
      </c>
      <c r="B117" s="31" t="str">
        <f>VLOOKUP(R117,Háttér!B$9:G$20,6,0)</f>
        <v>Alap</v>
      </c>
      <c r="C117" s="38" t="str">
        <f>VLOOKUP(VALUE(W117),Háttér!B$23:C$48,2)</f>
        <v>Közlekedés</v>
      </c>
      <c r="D117" s="32" t="str">
        <f>IF(X117="","",INDEX(Háttér!K$23:K$65,MATCH(X117,Háttér!J$23:J$65,0)))</f>
        <v xml:space="preserve"> Közlekedésgépész</v>
      </c>
      <c r="E117" s="65" t="str">
        <f>VLOOKUP(S117,Háttér!B$67:C$127,2)</f>
        <v>Gépjárművek, hajók, repülőgépek gyártása</v>
      </c>
      <c r="F117" s="33" t="str">
        <f t="shared" si="5"/>
        <v>Járműkarosszéria előkészítő, felületbevonó</v>
      </c>
      <c r="G117" s="108" t="str">
        <f t="shared" si="6"/>
        <v xml:space="preserve"> </v>
      </c>
      <c r="H117" s="69"/>
      <c r="I117" s="34" t="str">
        <f>VLOOKUP(R117,Háttér!B$9:F$20,4)</f>
        <v>8. évf.</v>
      </c>
      <c r="J117" s="34" t="str">
        <f>VLOOKUP(R117,Háttér!B$9:F$20,5)</f>
        <v xml:space="preserve">középfok </v>
      </c>
      <c r="K117" s="35" t="str">
        <f>Y117</f>
        <v xml:space="preserve"> 3 év
2 év</v>
      </c>
      <c r="L117" s="35" t="str">
        <f>Z117</f>
        <v xml:space="preserve"> -</v>
      </c>
      <c r="M117" s="39" t="str">
        <f>AA117</f>
        <v xml:space="preserve"> N, E</v>
      </c>
      <c r="N117" s="52" t="str">
        <f t="shared" si="7"/>
        <v>34 525 04</v>
      </c>
      <c r="O117" s="36" t="str">
        <f>AD117</f>
        <v>ITM</v>
      </c>
      <c r="P117" s="62"/>
      <c r="Q117" s="55">
        <v>82</v>
      </c>
      <c r="R117" s="104">
        <v>34</v>
      </c>
      <c r="S117" s="104">
        <v>525</v>
      </c>
      <c r="T117" s="105" t="s">
        <v>175</v>
      </c>
      <c r="U117" s="106" t="s">
        <v>231</v>
      </c>
      <c r="V117" s="106" t="s">
        <v>123</v>
      </c>
      <c r="W117" s="104">
        <v>13</v>
      </c>
      <c r="X117" s="104" t="s">
        <v>156</v>
      </c>
      <c r="Y117" s="104" t="s">
        <v>381</v>
      </c>
      <c r="Z117" s="104" t="s">
        <v>320</v>
      </c>
      <c r="AA117" s="104" t="s">
        <v>382</v>
      </c>
      <c r="AB117" s="104">
        <v>4</v>
      </c>
      <c r="AC117" s="106" t="s">
        <v>157</v>
      </c>
      <c r="AD117" s="107" t="s">
        <v>383</v>
      </c>
      <c r="IW117" s="68"/>
    </row>
    <row r="118" spans="1:257" ht="50.1" customHeight="1" x14ac:dyDescent="0.25">
      <c r="A118" s="67">
        <f t="shared" si="4"/>
        <v>115</v>
      </c>
      <c r="B118" s="31" t="str">
        <f>VLOOKUP(R118,Háttér!B$9:G$20,6,0)</f>
        <v>Alap</v>
      </c>
      <c r="C118" s="38" t="str">
        <f>VLOOKUP(VALUE(W118),Háttér!B$23:C$48,2)</f>
        <v>Közlekedés</v>
      </c>
      <c r="D118" s="32" t="str">
        <f>IF(X118="","",INDEX(Háttér!K$23:K$65,MATCH(X118,Háttér!J$23:J$65,0)))</f>
        <v xml:space="preserve"> Közlekedésgépész</v>
      </c>
      <c r="E118" s="65" t="str">
        <f>VLOOKUP(S118,Háttér!B$67:C$127,2)</f>
        <v>Gépjárművek, hajók, repülőgépek gyártása</v>
      </c>
      <c r="F118" s="33" t="str">
        <f t="shared" si="5"/>
        <v>Karosszérialakatos</v>
      </c>
      <c r="G118" s="108" t="str">
        <f t="shared" si="6"/>
        <v xml:space="preserve"> </v>
      </c>
      <c r="H118" s="69"/>
      <c r="I118" s="34" t="str">
        <f>VLOOKUP(R118,Háttér!B$9:F$20,4)</f>
        <v>8. évf.</v>
      </c>
      <c r="J118" s="34" t="str">
        <f>VLOOKUP(R118,Háttér!B$9:F$20,5)</f>
        <v xml:space="preserve">középfok </v>
      </c>
      <c r="K118" s="35" t="str">
        <f>Y118</f>
        <v xml:space="preserve"> 3 év
2 év</v>
      </c>
      <c r="L118" s="35" t="str">
        <f>Z118</f>
        <v xml:space="preserve"> -</v>
      </c>
      <c r="M118" s="39" t="str">
        <f>AA118</f>
        <v xml:space="preserve"> N, E</v>
      </c>
      <c r="N118" s="52" t="str">
        <f t="shared" si="7"/>
        <v>34 525 06</v>
      </c>
      <c r="O118" s="36" t="str">
        <f>AD118</f>
        <v>ITM</v>
      </c>
      <c r="P118" s="62"/>
      <c r="Q118" s="55">
        <v>83</v>
      </c>
      <c r="R118" s="104">
        <v>34</v>
      </c>
      <c r="S118" s="104">
        <v>525</v>
      </c>
      <c r="T118" s="105" t="s">
        <v>202</v>
      </c>
      <c r="U118" s="106" t="s">
        <v>232</v>
      </c>
      <c r="V118" s="106" t="s">
        <v>123</v>
      </c>
      <c r="W118" s="104">
        <v>13</v>
      </c>
      <c r="X118" s="104" t="s">
        <v>156</v>
      </c>
      <c r="Y118" s="104" t="s">
        <v>381</v>
      </c>
      <c r="Z118" s="104" t="s">
        <v>320</v>
      </c>
      <c r="AA118" s="104" t="s">
        <v>382</v>
      </c>
      <c r="AB118" s="104">
        <v>4</v>
      </c>
      <c r="AC118" s="106" t="s">
        <v>157</v>
      </c>
      <c r="AD118" s="107" t="s">
        <v>383</v>
      </c>
      <c r="IW118" s="68"/>
    </row>
    <row r="119" spans="1:257" ht="50.1" customHeight="1" x14ac:dyDescent="0.25">
      <c r="A119" s="67">
        <f t="shared" si="4"/>
        <v>116</v>
      </c>
      <c r="B119" s="31" t="str">
        <f>VLOOKUP(R119,Háttér!B$9:G$20,6,0)</f>
        <v>Alap</v>
      </c>
      <c r="C119" s="38" t="str">
        <f>VLOOKUP(VALUE(W119),Háttér!B$23:C$48,2)</f>
        <v>Közlekedés</v>
      </c>
      <c r="D119" s="32" t="str">
        <f>IF(X119="","",INDEX(Háttér!K$23:K$65,MATCH(X119,Háttér!J$23:J$65,0)))</f>
        <v xml:space="preserve"> Közlekedésgépész</v>
      </c>
      <c r="E119" s="65" t="str">
        <f>VLOOKUP(S119,Háttér!B$67:C$127,2)</f>
        <v>Gépjárművek, hajók, repülőgépek gyártása</v>
      </c>
      <c r="F119" s="33" t="str">
        <f t="shared" si="5"/>
        <v>Kocsivizsgáló technikus</v>
      </c>
      <c r="G119" s="108" t="str">
        <f t="shared" si="6"/>
        <v xml:space="preserve"> </v>
      </c>
      <c r="H119" s="69"/>
      <c r="I119" s="34" t="str">
        <f>VLOOKUP(R119,Háttér!B$9:F$20,4)</f>
        <v>érettségi</v>
      </c>
      <c r="J119" s="34" t="str">
        <f>VLOOKUP(R119,Háttér!B$9:F$20,5)</f>
        <v>emelt</v>
      </c>
      <c r="K119" s="35" t="str">
        <f>Y119</f>
        <v xml:space="preserve"> 5 év
2 év</v>
      </c>
      <c r="L119" s="35" t="str">
        <f>Z119</f>
        <v xml:space="preserve"> -</v>
      </c>
      <c r="M119" s="39" t="str">
        <f>AA119</f>
        <v xml:space="preserve"> N, E</v>
      </c>
      <c r="N119" s="52" t="str">
        <f t="shared" si="7"/>
        <v>54 525 16</v>
      </c>
      <c r="O119" s="36" t="str">
        <f>AD119</f>
        <v>ITM</v>
      </c>
      <c r="P119" s="62"/>
      <c r="Q119" s="55">
        <v>96</v>
      </c>
      <c r="R119" s="104">
        <v>54</v>
      </c>
      <c r="S119" s="104">
        <v>525</v>
      </c>
      <c r="T119" s="105">
        <v>16</v>
      </c>
      <c r="U119" s="106" t="s">
        <v>460</v>
      </c>
      <c r="V119" s="106" t="s">
        <v>123</v>
      </c>
      <c r="W119" s="104">
        <v>13</v>
      </c>
      <c r="X119" s="104" t="s">
        <v>156</v>
      </c>
      <c r="Y119" s="104" t="s">
        <v>389</v>
      </c>
      <c r="Z119" s="104" t="s">
        <v>320</v>
      </c>
      <c r="AA119" s="104" t="s">
        <v>382</v>
      </c>
      <c r="AB119" s="104">
        <v>5</v>
      </c>
      <c r="AC119" s="106" t="s">
        <v>157</v>
      </c>
      <c r="AD119" s="107" t="s">
        <v>383</v>
      </c>
      <c r="IW119" s="68"/>
    </row>
    <row r="120" spans="1:257" ht="50.1" customHeight="1" x14ac:dyDescent="0.25">
      <c r="A120" s="67">
        <f t="shared" si="4"/>
        <v>117</v>
      </c>
      <c r="B120" s="31" t="str">
        <f>VLOOKUP(R120,Háttér!B$9:G$20,6,0)</f>
        <v>Alap</v>
      </c>
      <c r="C120" s="38" t="str">
        <f>VLOOKUP(VALUE(W120),Háttér!B$23:C$48,2)</f>
        <v>Közlekedés</v>
      </c>
      <c r="D120" s="32" t="str">
        <f>IF(X120="","",INDEX(Háttér!K$23:K$65,MATCH(X120,Háttér!J$23:J$65,0)))</f>
        <v xml:space="preserve"> Közlekedésgépész</v>
      </c>
      <c r="E120" s="65" t="str">
        <f>VLOOKUP(S120,Háttér!B$67:C$127,2)</f>
        <v>Gépjárművek, hajók, repülőgépek gyártása</v>
      </c>
      <c r="F120" s="33" t="str">
        <f t="shared" si="5"/>
        <v>Légijármű-műszerész technikus</v>
      </c>
      <c r="G120" s="108" t="str">
        <f t="shared" si="6"/>
        <v xml:space="preserve"> </v>
      </c>
      <c r="H120" s="69"/>
      <c r="I120" s="34" t="str">
        <f>VLOOKUP(R120,Háttér!B$9:F$20,4)</f>
        <v>érettségi</v>
      </c>
      <c r="J120" s="34" t="str">
        <f>VLOOKUP(R120,Háttér!B$9:F$20,5)</f>
        <v>emelt</v>
      </c>
      <c r="K120" s="35" t="str">
        <f>Y120</f>
        <v xml:space="preserve"> 5 év
2 év</v>
      </c>
      <c r="L120" s="35" t="str">
        <f>Z120</f>
        <v xml:space="preserve"> -</v>
      </c>
      <c r="M120" s="39" t="str">
        <f>AA120</f>
        <v xml:space="preserve"> N, E</v>
      </c>
      <c r="N120" s="52" t="str">
        <f t="shared" si="7"/>
        <v>54 525 17</v>
      </c>
      <c r="O120" s="36" t="str">
        <f>AD120</f>
        <v>ITM</v>
      </c>
      <c r="P120" s="62"/>
      <c r="Q120" s="55">
        <v>107</v>
      </c>
      <c r="R120" s="104">
        <v>54</v>
      </c>
      <c r="S120" s="104">
        <v>525</v>
      </c>
      <c r="T120" s="105">
        <v>17</v>
      </c>
      <c r="U120" s="106" t="s">
        <v>476</v>
      </c>
      <c r="V120" s="106" t="s">
        <v>123</v>
      </c>
      <c r="W120" s="104">
        <v>13</v>
      </c>
      <c r="X120" s="104" t="s">
        <v>156</v>
      </c>
      <c r="Y120" s="104" t="s">
        <v>389</v>
      </c>
      <c r="Z120" s="104" t="s">
        <v>320</v>
      </c>
      <c r="AA120" s="104" t="s">
        <v>382</v>
      </c>
      <c r="AB120" s="104">
        <v>5</v>
      </c>
      <c r="AC120" s="106" t="s">
        <v>157</v>
      </c>
      <c r="AD120" s="107" t="s">
        <v>383</v>
      </c>
      <c r="IW120" s="68"/>
    </row>
    <row r="121" spans="1:257" ht="50.1" customHeight="1" x14ac:dyDescent="0.25">
      <c r="A121" s="67">
        <f t="shared" si="4"/>
        <v>118</v>
      </c>
      <c r="B121" s="31" t="str">
        <f>VLOOKUP(R121,Háttér!B$9:G$20,6,0)</f>
        <v>Alap</v>
      </c>
      <c r="C121" s="38" t="str">
        <f>VLOOKUP(VALUE(W121),Háttér!B$23:C$48,2)</f>
        <v>Közlekedés</v>
      </c>
      <c r="D121" s="32" t="str">
        <f>IF(X121="","",INDEX(Háttér!K$23:K$65,MATCH(X121,Háttér!J$23:J$65,0)))</f>
        <v xml:space="preserve"> Közlekedésgépész</v>
      </c>
      <c r="E121" s="65" t="str">
        <f>VLOOKUP(S121,Háttér!B$67:C$127,2)</f>
        <v>Gépjárművek, hajók, repülőgépek gyártása</v>
      </c>
      <c r="F121" s="33" t="str">
        <f t="shared" si="5"/>
        <v>Légijármű-szerelő technikus</v>
      </c>
      <c r="G121" s="108" t="str">
        <f t="shared" si="6"/>
        <v xml:space="preserve"> </v>
      </c>
      <c r="H121" s="69"/>
      <c r="I121" s="34" t="str">
        <f>VLOOKUP(R121,Háttér!B$9:F$20,4)</f>
        <v>érettségi</v>
      </c>
      <c r="J121" s="34" t="str">
        <f>VLOOKUP(R121,Háttér!B$9:F$20,5)</f>
        <v>emelt</v>
      </c>
      <c r="K121" s="35" t="str">
        <f>Y121</f>
        <v xml:space="preserve"> 5 év
2 év</v>
      </c>
      <c r="L121" s="35" t="str">
        <f>Z121</f>
        <v xml:space="preserve"> -</v>
      </c>
      <c r="M121" s="39" t="str">
        <f>AA121</f>
        <v xml:space="preserve"> N, E</v>
      </c>
      <c r="N121" s="52" t="str">
        <f t="shared" si="7"/>
        <v>54 525 18</v>
      </c>
      <c r="O121" s="36" t="str">
        <f>AD121</f>
        <v>ITM</v>
      </c>
      <c r="P121" s="62"/>
      <c r="Q121" s="55">
        <v>108</v>
      </c>
      <c r="R121" s="104">
        <v>54</v>
      </c>
      <c r="S121" s="104">
        <v>525</v>
      </c>
      <c r="T121" s="105">
        <v>18</v>
      </c>
      <c r="U121" s="106" t="s">
        <v>477</v>
      </c>
      <c r="V121" s="106" t="s">
        <v>123</v>
      </c>
      <c r="W121" s="104">
        <v>13</v>
      </c>
      <c r="X121" s="104" t="s">
        <v>156</v>
      </c>
      <c r="Y121" s="104" t="s">
        <v>389</v>
      </c>
      <c r="Z121" s="104" t="s">
        <v>320</v>
      </c>
      <c r="AA121" s="104" t="s">
        <v>382</v>
      </c>
      <c r="AB121" s="104">
        <v>5</v>
      </c>
      <c r="AC121" s="106" t="s">
        <v>157</v>
      </c>
      <c r="AD121" s="107" t="s">
        <v>383</v>
      </c>
      <c r="IW121" s="68"/>
    </row>
    <row r="122" spans="1:257" ht="50.1" customHeight="1" x14ac:dyDescent="0.25">
      <c r="A122" s="67">
        <f t="shared" si="4"/>
        <v>119</v>
      </c>
      <c r="B122" s="31" t="str">
        <f>VLOOKUP(R122,Háttér!B$9:G$20,6,0)</f>
        <v>Alap</v>
      </c>
      <c r="C122" s="38" t="str">
        <f>VLOOKUP(VALUE(W122),Háttér!B$23:C$48,2)</f>
        <v>Közlekedés</v>
      </c>
      <c r="D122" s="32" t="str">
        <f>IF(X122="","",INDEX(Háttér!K$23:K$65,MATCH(X122,Háttér!J$23:J$65,0)))</f>
        <v xml:space="preserve"> Közlekedésgépész</v>
      </c>
      <c r="E122" s="65" t="str">
        <f>VLOOKUP(S122,Háttér!B$67:C$127,2)</f>
        <v>Gépjárművek, hajók, repülőgépek gyártása</v>
      </c>
      <c r="F122" s="33" t="str">
        <f t="shared" si="5"/>
        <v>Vasútijármű-szerelő technikus</v>
      </c>
      <c r="G122" s="108" t="str">
        <f t="shared" si="6"/>
        <v xml:space="preserve"> </v>
      </c>
      <c r="H122" s="69"/>
      <c r="I122" s="34" t="str">
        <f>VLOOKUP(R122,Háttér!B$9:F$20,4)</f>
        <v>érettségi</v>
      </c>
      <c r="J122" s="34" t="str">
        <f>VLOOKUP(R122,Háttér!B$9:F$20,5)</f>
        <v>emelt</v>
      </c>
      <c r="K122" s="35" t="str">
        <f>Y122</f>
        <v xml:space="preserve"> 5 év
2 év</v>
      </c>
      <c r="L122" s="35" t="str">
        <f>Z122</f>
        <v xml:space="preserve"> -</v>
      </c>
      <c r="M122" s="39" t="str">
        <f>AA122</f>
        <v xml:space="preserve"> N, E</v>
      </c>
      <c r="N122" s="52" t="str">
        <f t="shared" si="7"/>
        <v>54 525 19</v>
      </c>
      <c r="O122" s="36" t="str">
        <f>AD122</f>
        <v>ITM</v>
      </c>
      <c r="P122" s="62"/>
      <c r="Q122" s="55">
        <v>167</v>
      </c>
      <c r="R122" s="104">
        <v>54</v>
      </c>
      <c r="S122" s="104">
        <v>525</v>
      </c>
      <c r="T122" s="105">
        <v>19</v>
      </c>
      <c r="U122" s="106" t="s">
        <v>533</v>
      </c>
      <c r="V122" s="106" t="s">
        <v>123</v>
      </c>
      <c r="W122" s="104">
        <v>13</v>
      </c>
      <c r="X122" s="104" t="s">
        <v>156</v>
      </c>
      <c r="Y122" s="104" t="s">
        <v>389</v>
      </c>
      <c r="Z122" s="104" t="s">
        <v>320</v>
      </c>
      <c r="AA122" s="104" t="s">
        <v>382</v>
      </c>
      <c r="AB122" s="104">
        <v>5</v>
      </c>
      <c r="AC122" s="106" t="s">
        <v>157</v>
      </c>
      <c r="AD122" s="107" t="s">
        <v>383</v>
      </c>
      <c r="IW122" s="68"/>
    </row>
    <row r="123" spans="1:257" ht="50.1" customHeight="1" x14ac:dyDescent="0.25">
      <c r="A123" s="67">
        <f t="shared" si="4"/>
        <v>120</v>
      </c>
      <c r="B123" s="31" t="str">
        <f>VLOOKUP(R123,Háttér!B$9:G$20,6,0)</f>
        <v>Alap</v>
      </c>
      <c r="C123" s="38" t="str">
        <f>VLOOKUP(VALUE(W123),Háttér!B$23:C$48,2)</f>
        <v>Közlekedés</v>
      </c>
      <c r="D123" s="32" t="str">
        <f>IF(X123="","",INDEX(Háttér!K$23:K$65,MATCH(X123,Háttér!J$23:J$65,0)))</f>
        <v xml:space="preserve"> Közlekedésgépész</v>
      </c>
      <c r="E123" s="65" t="str">
        <f>VLOOKUP(S123,Háttér!B$67:C$127,2)</f>
        <v>Fa-, papír-, műanyag-, üvegfeldolgozás</v>
      </c>
      <c r="F123" s="33" t="str">
        <f t="shared" si="5"/>
        <v>Kishajóépítő és -karbantartó</v>
      </c>
      <c r="G123" s="108" t="str">
        <f t="shared" si="6"/>
        <v xml:space="preserve"> </v>
      </c>
      <c r="H123" s="69"/>
      <c r="I123" s="34" t="str">
        <f>VLOOKUP(R123,Háttér!B$9:F$20,4)</f>
        <v>8. évf.</v>
      </c>
      <c r="J123" s="34" t="str">
        <f>VLOOKUP(R123,Háttér!B$9:F$20,5)</f>
        <v xml:space="preserve">középfok </v>
      </c>
      <c r="K123" s="35" t="str">
        <f>Y123</f>
        <v xml:space="preserve"> 3 év
2 év</v>
      </c>
      <c r="L123" s="35" t="str">
        <f>Z123</f>
        <v xml:space="preserve"> -</v>
      </c>
      <c r="M123" s="39" t="str">
        <f>AA123</f>
        <v xml:space="preserve"> N, E</v>
      </c>
      <c r="N123" s="52" t="str">
        <f t="shared" si="7"/>
        <v>34 543 05</v>
      </c>
      <c r="O123" s="36" t="str">
        <f>AD123</f>
        <v>ITM</v>
      </c>
      <c r="P123" s="62"/>
      <c r="Q123" s="55">
        <v>93</v>
      </c>
      <c r="R123" s="104">
        <v>34</v>
      </c>
      <c r="S123" s="104">
        <v>543</v>
      </c>
      <c r="T123" s="105" t="s">
        <v>193</v>
      </c>
      <c r="U123" s="106" t="s">
        <v>458</v>
      </c>
      <c r="V123" s="106" t="s">
        <v>123</v>
      </c>
      <c r="W123" s="104">
        <v>13</v>
      </c>
      <c r="X123" s="104" t="s">
        <v>156</v>
      </c>
      <c r="Y123" s="104" t="s">
        <v>381</v>
      </c>
      <c r="Z123" s="104" t="s">
        <v>320</v>
      </c>
      <c r="AA123" s="104" t="s">
        <v>382</v>
      </c>
      <c r="AB123" s="104">
        <v>4</v>
      </c>
      <c r="AC123" s="106" t="s">
        <v>157</v>
      </c>
      <c r="AD123" s="107" t="s">
        <v>383</v>
      </c>
      <c r="IW123" s="68"/>
    </row>
    <row r="124" spans="1:257" ht="50.1" customHeight="1" x14ac:dyDescent="0.25">
      <c r="A124" s="67">
        <f t="shared" si="4"/>
        <v>121</v>
      </c>
      <c r="B124" s="31" t="str">
        <f>VLOOKUP(R124,Háttér!B$9:G$20,6,0)</f>
        <v>Alap</v>
      </c>
      <c r="C124" s="38" t="str">
        <f>VLOOKUP(VALUE(W124),Háttér!B$23:C$48,2)</f>
        <v>Közlekedés</v>
      </c>
      <c r="D124" s="32" t="str">
        <f>IF(X124="","",INDEX(Háttér!K$23:K$65,MATCH(X124,Háttér!J$23:J$65,0)))</f>
        <v xml:space="preserve"> Közlekedésgépész</v>
      </c>
      <c r="E124" s="65" t="str">
        <f>VLOOKUP(S124,Háttér!B$67:C$127,2)</f>
        <v>Szállítási szolgáltatások</v>
      </c>
      <c r="F124" s="33" t="str">
        <f t="shared" si="5"/>
        <v>Hajózási technikus</v>
      </c>
      <c r="G124" s="108" t="str">
        <f t="shared" si="6"/>
        <v xml:space="preserve"> </v>
      </c>
      <c r="H124" s="69"/>
      <c r="I124" s="34" t="str">
        <f>VLOOKUP(R124,Háttér!B$9:F$20,4)</f>
        <v>érettségi</v>
      </c>
      <c r="J124" s="34" t="str">
        <f>VLOOKUP(R124,Háttér!B$9:F$20,5)</f>
        <v>emelt</v>
      </c>
      <c r="K124" s="35" t="str">
        <f>Y124</f>
        <v xml:space="preserve"> 5 év
2 év</v>
      </c>
      <c r="L124" s="35" t="str">
        <f>Z124</f>
        <v xml:space="preserve"> -</v>
      </c>
      <c r="M124" s="39" t="str">
        <f>AA124</f>
        <v xml:space="preserve"> N, E</v>
      </c>
      <c r="N124" s="52" t="str">
        <f t="shared" si="7"/>
        <v>54 841 01</v>
      </c>
      <c r="O124" s="36" t="str">
        <f>AD124</f>
        <v>ITM</v>
      </c>
      <c r="P124" s="62"/>
      <c r="Q124" s="55">
        <v>64</v>
      </c>
      <c r="R124" s="104">
        <v>54</v>
      </c>
      <c r="S124" s="104">
        <v>841</v>
      </c>
      <c r="T124" s="105" t="s">
        <v>139</v>
      </c>
      <c r="U124" s="106" t="s">
        <v>220</v>
      </c>
      <c r="V124" s="106" t="s">
        <v>123</v>
      </c>
      <c r="W124" s="104">
        <v>13</v>
      </c>
      <c r="X124" s="104" t="s">
        <v>156</v>
      </c>
      <c r="Y124" s="104" t="s">
        <v>389</v>
      </c>
      <c r="Z124" s="104" t="s">
        <v>320</v>
      </c>
      <c r="AA124" s="104" t="s">
        <v>382</v>
      </c>
      <c r="AB124" s="104">
        <v>5</v>
      </c>
      <c r="AC124" s="106" t="s">
        <v>157</v>
      </c>
      <c r="AD124" s="107" t="s">
        <v>383</v>
      </c>
      <c r="IW124" s="68"/>
    </row>
    <row r="125" spans="1:257" ht="50.1" customHeight="1" x14ac:dyDescent="0.25">
      <c r="A125" s="67">
        <f t="shared" si="4"/>
        <v>122</v>
      </c>
      <c r="B125" s="31" t="str">
        <f>VLOOKUP(R125,Háttér!B$9:G$20,6,0)</f>
        <v>Alap</v>
      </c>
      <c r="C125" s="38" t="str">
        <f>VLOOKUP(VALUE(W125),Háttér!B$23:C$48,2)</f>
        <v>Közlekedés</v>
      </c>
      <c r="D125" s="32" t="str">
        <f>IF(X125="","",INDEX(Háttér!K$23:K$65,MATCH(X125,Háttér!J$23:J$65,0)))</f>
        <v xml:space="preserve"> Közlekedésgépész</v>
      </c>
      <c r="E125" s="65" t="str">
        <f>VLOOKUP(S125,Háttér!B$67:C$127,2)</f>
        <v>Szállítási szolgáltatások</v>
      </c>
      <c r="F125" s="33" t="str">
        <f t="shared" si="5"/>
        <v>Vasútforgalmi szolgálattevő technikus</v>
      </c>
      <c r="G125" s="108" t="str">
        <f t="shared" si="6"/>
        <v xml:space="preserve"> </v>
      </c>
      <c r="H125" s="69"/>
      <c r="I125" s="34" t="str">
        <f>VLOOKUP(R125,Háttér!B$9:F$20,4)</f>
        <v>érettségi</v>
      </c>
      <c r="J125" s="34" t="str">
        <f>VLOOKUP(R125,Háttér!B$9:F$20,5)</f>
        <v>emelt</v>
      </c>
      <c r="K125" s="35" t="str">
        <f>Y125</f>
        <v xml:space="preserve"> 5 év
2 év</v>
      </c>
      <c r="L125" s="35" t="str">
        <f>Z125</f>
        <v xml:space="preserve"> -</v>
      </c>
      <c r="M125" s="39" t="str">
        <f>AA125</f>
        <v xml:space="preserve"> N, E</v>
      </c>
      <c r="N125" s="52" t="str">
        <f t="shared" si="7"/>
        <v>54 841 05</v>
      </c>
      <c r="O125" s="36" t="str">
        <f>AD125</f>
        <v>ITM</v>
      </c>
      <c r="P125" s="62"/>
      <c r="Q125" s="55">
        <v>166</v>
      </c>
      <c r="R125" s="104">
        <v>54</v>
      </c>
      <c r="S125" s="104">
        <v>841</v>
      </c>
      <c r="T125" s="105" t="s">
        <v>193</v>
      </c>
      <c r="U125" s="106" t="s">
        <v>532</v>
      </c>
      <c r="V125" s="106" t="s">
        <v>123</v>
      </c>
      <c r="W125" s="104">
        <v>13</v>
      </c>
      <c r="X125" s="104" t="s">
        <v>156</v>
      </c>
      <c r="Y125" s="104" t="s">
        <v>389</v>
      </c>
      <c r="Z125" s="104" t="s">
        <v>320</v>
      </c>
      <c r="AA125" s="104" t="s">
        <v>382</v>
      </c>
      <c r="AB125" s="104">
        <v>5</v>
      </c>
      <c r="AC125" s="106" t="s">
        <v>157</v>
      </c>
      <c r="AD125" s="107" t="s">
        <v>383</v>
      </c>
      <c r="IW125" s="68"/>
    </row>
    <row r="126" spans="1:257" ht="50.1" customHeight="1" x14ac:dyDescent="0.25">
      <c r="A126" s="67">
        <f t="shared" si="4"/>
        <v>123</v>
      </c>
      <c r="B126" s="31" t="str">
        <f>VLOOKUP(R126,Háttér!B$9:G$20,6,0)</f>
        <v>Alap</v>
      </c>
      <c r="C126" s="38" t="str">
        <f>VLOOKUP(VALUE(W126),Háttér!B$23:C$48,2)</f>
        <v>Környezetvédelem</v>
      </c>
      <c r="D126" s="32" t="str">
        <f>IF(X126="","",INDEX(Háttér!K$23:K$65,MATCH(X126,Háttér!J$23:J$65,0)))</f>
        <v xml:space="preserve"> Környezetvédelem</v>
      </c>
      <c r="E126" s="65" t="str">
        <f>VLOOKUP(S126,Háttér!B$67:C$127,2)</f>
        <v>Környezetvédelem (általános programok)</v>
      </c>
      <c r="F126" s="33" t="str">
        <f t="shared" si="5"/>
        <v>Környezetvédelmi technikus</v>
      </c>
      <c r="G126" s="108" t="str">
        <f t="shared" si="6"/>
        <v>Természetvédelem Hulladékhasznosító, -feldolgozó Környezetvédelem 
Igazgatás</v>
      </c>
      <c r="H126" s="69"/>
      <c r="I126" s="34" t="str">
        <f>VLOOKUP(R126,Háttér!B$9:F$20,4)</f>
        <v>érettségi</v>
      </c>
      <c r="J126" s="34" t="str">
        <f>VLOOKUP(R126,Háttér!B$9:F$20,5)</f>
        <v>emelt</v>
      </c>
      <c r="K126" s="35" t="str">
        <f>Y126</f>
        <v xml:space="preserve"> 5 év
2 év</v>
      </c>
      <c r="L126" s="35" t="str">
        <f>Z126</f>
        <v xml:space="preserve"> -</v>
      </c>
      <c r="M126" s="39" t="str">
        <f>AA126</f>
        <v xml:space="preserve"> N, E</v>
      </c>
      <c r="N126" s="52" t="str">
        <f t="shared" si="7"/>
        <v>54 850 02</v>
      </c>
      <c r="O126" s="36" t="str">
        <f>AD126</f>
        <v>AM</v>
      </c>
      <c r="P126" s="62"/>
      <c r="Q126" s="55">
        <v>102</v>
      </c>
      <c r="R126" s="104">
        <v>54</v>
      </c>
      <c r="S126" s="104">
        <v>850</v>
      </c>
      <c r="T126" s="105" t="s">
        <v>151</v>
      </c>
      <c r="U126" s="106" t="s">
        <v>236</v>
      </c>
      <c r="V126" s="106" t="s">
        <v>468</v>
      </c>
      <c r="W126" s="104">
        <v>14</v>
      </c>
      <c r="X126" s="104" t="s">
        <v>226</v>
      </c>
      <c r="Y126" s="104" t="s">
        <v>389</v>
      </c>
      <c r="Z126" s="104" t="s">
        <v>320</v>
      </c>
      <c r="AA126" s="104" t="s">
        <v>382</v>
      </c>
      <c r="AB126" s="104">
        <v>5</v>
      </c>
      <c r="AC126" s="106" t="s">
        <v>12</v>
      </c>
      <c r="AD126" s="104" t="s">
        <v>392</v>
      </c>
      <c r="IW126" s="68"/>
    </row>
    <row r="127" spans="1:257" ht="50.1" customHeight="1" x14ac:dyDescent="0.25">
      <c r="A127" s="67">
        <f t="shared" si="4"/>
        <v>124</v>
      </c>
      <c r="B127" s="31" t="str">
        <f>VLOOKUP(R127,Háttér!B$9:G$20,6,0)</f>
        <v>Alap</v>
      </c>
      <c r="C127" s="38" t="str">
        <f>VLOOKUP(VALUE(W127),Háttér!B$23:C$48,2)</f>
        <v>Környezetvédelem</v>
      </c>
      <c r="D127" s="32" t="str">
        <f>IF(X127="","",INDEX(Háttér!K$23:K$65,MATCH(X127,Háttér!J$23:J$65,0)))</f>
        <v xml:space="preserve"> Környezetvédelem</v>
      </c>
      <c r="E127" s="65" t="str">
        <f>VLOOKUP(S127,Háttér!B$67:C$127,2)</f>
        <v>Környezetvédelmi technológiák</v>
      </c>
      <c r="F127" s="33" t="str">
        <f t="shared" si="5"/>
        <v>Hulladékfeldolgozó munkatárs</v>
      </c>
      <c r="G127" s="108" t="str">
        <f t="shared" si="6"/>
        <v xml:space="preserve"> </v>
      </c>
      <c r="H127" s="69"/>
      <c r="I127" s="34" t="str">
        <f>VLOOKUP(R127,Háttér!B$9:F$20,4)</f>
        <v>8. évf.</v>
      </c>
      <c r="J127" s="34" t="str">
        <f>VLOOKUP(R127,Háttér!B$9:F$20,5)</f>
        <v xml:space="preserve">középfok </v>
      </c>
      <c r="K127" s="35" t="str">
        <f>Y127</f>
        <v xml:space="preserve"> 3 év
2 év</v>
      </c>
      <c r="L127" s="35" t="str">
        <f>Z127</f>
        <v xml:space="preserve"> -</v>
      </c>
      <c r="M127" s="39" t="str">
        <f>AA127</f>
        <v xml:space="preserve"> N, E</v>
      </c>
      <c r="N127" s="52" t="str">
        <f t="shared" si="7"/>
        <v>34 851 01</v>
      </c>
      <c r="O127" s="36" t="str">
        <f>AD127</f>
        <v>AM</v>
      </c>
      <c r="P127" s="62"/>
      <c r="Q127" s="55">
        <v>71</v>
      </c>
      <c r="R127" s="104">
        <v>34</v>
      </c>
      <c r="S127" s="104">
        <v>851</v>
      </c>
      <c r="T127" s="105" t="s">
        <v>139</v>
      </c>
      <c r="U127" s="106" t="s">
        <v>439</v>
      </c>
      <c r="V127" s="106" t="s">
        <v>123</v>
      </c>
      <c r="W127" s="104">
        <v>14</v>
      </c>
      <c r="X127" s="104" t="s">
        <v>226</v>
      </c>
      <c r="Y127" s="104" t="s">
        <v>381</v>
      </c>
      <c r="Z127" s="104" t="s">
        <v>320</v>
      </c>
      <c r="AA127" s="104" t="s">
        <v>382</v>
      </c>
      <c r="AB127" s="104">
        <v>4</v>
      </c>
      <c r="AC127" s="106" t="s">
        <v>12</v>
      </c>
      <c r="AD127" s="104" t="s">
        <v>392</v>
      </c>
      <c r="IW127" s="68"/>
    </row>
    <row r="128" spans="1:257" ht="50.1" customHeight="1" x14ac:dyDescent="0.25">
      <c r="A128" s="67">
        <f t="shared" si="4"/>
        <v>125</v>
      </c>
      <c r="B128" s="31" t="str">
        <f>VLOOKUP(R128,Háttér!B$9:G$20,6,0)</f>
        <v>Alap</v>
      </c>
      <c r="C128" s="38" t="str">
        <f>VLOOKUP(VALUE(W128),Háttér!B$23:C$48,2)</f>
        <v>Közgazdaság</v>
      </c>
      <c r="D128" s="32" t="str">
        <f>IF(X128="","",INDEX(Háttér!K$23:K$65,MATCH(X128,Háttér!J$23:J$65,0)))</f>
        <v xml:space="preserve"> Közgazdaság</v>
      </c>
      <c r="E128" s="65" t="str">
        <f>VLOOKUP(S128,Háttér!B$67:C$127,2)</f>
        <v>Könyvelés és adózás</v>
      </c>
      <c r="F128" s="33" t="str">
        <f t="shared" si="5"/>
        <v>Pénzügyi-számviteli ügyintéző</v>
      </c>
      <c r="G128" s="108" t="str">
        <f t="shared" si="6"/>
        <v xml:space="preserve"> </v>
      </c>
      <c r="H128" s="69"/>
      <c r="I128" s="34" t="str">
        <f>VLOOKUP(R128,Háttér!B$9:F$20,4)</f>
        <v>érettségi</v>
      </c>
      <c r="J128" s="34" t="str">
        <f>VLOOKUP(R128,Háttér!B$9:F$20,5)</f>
        <v>emelt</v>
      </c>
      <c r="K128" s="35" t="str">
        <f>Y128</f>
        <v xml:space="preserve"> 5 év
2 év</v>
      </c>
      <c r="L128" s="35" t="str">
        <f>Z128</f>
        <v xml:space="preserve"> -</v>
      </c>
      <c r="M128" s="39" t="str">
        <f>AA128</f>
        <v xml:space="preserve"> N, E</v>
      </c>
      <c r="N128" s="52" t="str">
        <f t="shared" si="7"/>
        <v>54 344 01</v>
      </c>
      <c r="O128" s="36" t="str">
        <f>AD128</f>
        <v>PM</v>
      </c>
      <c r="P128" s="62"/>
      <c r="Q128" s="55">
        <v>131</v>
      </c>
      <c r="R128" s="104">
        <v>54</v>
      </c>
      <c r="S128" s="104">
        <v>344</v>
      </c>
      <c r="T128" s="105" t="s">
        <v>139</v>
      </c>
      <c r="U128" s="106" t="s">
        <v>251</v>
      </c>
      <c r="V128" s="106" t="s">
        <v>123</v>
      </c>
      <c r="W128" s="104">
        <v>15</v>
      </c>
      <c r="X128" s="104" t="s">
        <v>143</v>
      </c>
      <c r="Y128" s="104" t="s">
        <v>389</v>
      </c>
      <c r="Z128" s="104" t="s">
        <v>320</v>
      </c>
      <c r="AA128" s="104" t="s">
        <v>382</v>
      </c>
      <c r="AB128" s="104">
        <v>5</v>
      </c>
      <c r="AC128" s="106" t="s">
        <v>164</v>
      </c>
      <c r="AD128" s="104" t="s">
        <v>495</v>
      </c>
      <c r="IW128" s="68"/>
    </row>
    <row r="129" spans="1:257" ht="50.1" customHeight="1" x14ac:dyDescent="0.25">
      <c r="A129" s="67">
        <f t="shared" si="4"/>
        <v>126</v>
      </c>
      <c r="B129" s="31" t="str">
        <f>VLOOKUP(R129,Háttér!B$9:G$20,6,0)</f>
        <v>Alap</v>
      </c>
      <c r="C129" s="38" t="str">
        <f>VLOOKUP(VALUE(W129),Háttér!B$23:C$48,2)</f>
        <v>Közgazdaság</v>
      </c>
      <c r="D129" s="32" t="str">
        <f>IF(X129="","",INDEX(Háttér!K$23:K$65,MATCH(X129,Háttér!J$23:J$65,0)))</f>
        <v xml:space="preserve"> Közgazdaság</v>
      </c>
      <c r="E129" s="65" t="str">
        <f>VLOOKUP(S129,Háttér!B$67:C$127,2)</f>
        <v>Könyvelés és adózás</v>
      </c>
      <c r="F129" s="33" t="str">
        <f t="shared" si="5"/>
        <v>Vállalkozási ügyviteli ügyintéző</v>
      </c>
      <c r="G129" s="108" t="str">
        <f t="shared" si="6"/>
        <v xml:space="preserve"> </v>
      </c>
      <c r="H129" s="69"/>
      <c r="I129" s="34" t="str">
        <f>VLOOKUP(R129,Háttér!B$9:F$20,4)</f>
        <v>érettségi</v>
      </c>
      <c r="J129" s="34" t="str">
        <f>VLOOKUP(R129,Háttér!B$9:F$20,5)</f>
        <v>emelt</v>
      </c>
      <c r="K129" s="35" t="str">
        <f>Y129</f>
        <v xml:space="preserve"> 5 év
2 év</v>
      </c>
      <c r="L129" s="35" t="str">
        <f>Z129</f>
        <v xml:space="preserve"> -</v>
      </c>
      <c r="M129" s="39" t="str">
        <f>AA129</f>
        <v xml:space="preserve"> N, E</v>
      </c>
      <c r="N129" s="52" t="str">
        <f t="shared" si="7"/>
        <v>54 344 05</v>
      </c>
      <c r="O129" s="36" t="str">
        <f>AD129</f>
        <v>PM</v>
      </c>
      <c r="P129" s="62"/>
      <c r="Q129" s="55">
        <v>165</v>
      </c>
      <c r="R129" s="104">
        <v>54</v>
      </c>
      <c r="S129" s="104">
        <v>344</v>
      </c>
      <c r="T129" s="105" t="s">
        <v>193</v>
      </c>
      <c r="U129" s="106" t="s">
        <v>531</v>
      </c>
      <c r="V129" s="106" t="s">
        <v>123</v>
      </c>
      <c r="W129" s="104">
        <v>15</v>
      </c>
      <c r="X129" s="104" t="s">
        <v>143</v>
      </c>
      <c r="Y129" s="104" t="s">
        <v>389</v>
      </c>
      <c r="Z129" s="104" t="s">
        <v>320</v>
      </c>
      <c r="AA129" s="104" t="s">
        <v>382</v>
      </c>
      <c r="AB129" s="104">
        <v>5</v>
      </c>
      <c r="AC129" s="106" t="s">
        <v>164</v>
      </c>
      <c r="AD129" s="104" t="s">
        <v>495</v>
      </c>
      <c r="IW129" s="68"/>
    </row>
    <row r="130" spans="1:257" ht="50.1" customHeight="1" x14ac:dyDescent="0.25">
      <c r="A130" s="67">
        <f t="shared" si="4"/>
        <v>127</v>
      </c>
      <c r="B130" s="31" t="str">
        <f>VLOOKUP(R130,Háttér!B$9:G$20,6,0)</f>
        <v>Alap</v>
      </c>
      <c r="C130" s="38" t="str">
        <f>VLOOKUP(VALUE(W130),Háttér!B$23:C$48,2)</f>
        <v>Egészségügy</v>
      </c>
      <c r="D130" s="32" t="str">
        <f>IF(X130="","",INDEX(Háttér!K$23:K$65,MATCH(X130,Háttér!J$23:J$65,0)))</f>
        <v xml:space="preserve"> Optika</v>
      </c>
      <c r="E130" s="65" t="str">
        <f>VLOOKUP(S130,Háttér!B$67:C$127,2)</f>
        <v>Orvosi diagnosztikai és kezelési technológiák</v>
      </c>
      <c r="F130" s="33" t="str">
        <f t="shared" si="5"/>
        <v>Optikai termékkészítő</v>
      </c>
      <c r="G130" s="108" t="str">
        <f t="shared" si="6"/>
        <v xml:space="preserve"> </v>
      </c>
      <c r="H130" s="69"/>
      <c r="I130" s="34" t="str">
        <f>VLOOKUP(R130,Háttér!B$9:F$20,4)</f>
        <v>8. évf.</v>
      </c>
      <c r="J130" s="34" t="str">
        <f>VLOOKUP(R130,Háttér!B$9:F$20,5)</f>
        <v xml:space="preserve">középfok </v>
      </c>
      <c r="K130" s="35" t="str">
        <f>Y130</f>
        <v xml:space="preserve"> 3 év
2 év</v>
      </c>
      <c r="L130" s="35" t="str">
        <f>Z130</f>
        <v xml:space="preserve"> -</v>
      </c>
      <c r="M130" s="39" t="str">
        <f>AA130</f>
        <v xml:space="preserve"> N, E</v>
      </c>
      <c r="N130" s="52" t="str">
        <f t="shared" si="7"/>
        <v>34 725 02</v>
      </c>
      <c r="O130" s="36" t="str">
        <f>AD130</f>
        <v>ITM</v>
      </c>
      <c r="P130" s="62"/>
      <c r="Q130" s="55">
        <v>122</v>
      </c>
      <c r="R130" s="104">
        <v>34</v>
      </c>
      <c r="S130" s="104">
        <v>725</v>
      </c>
      <c r="T130" s="105" t="s">
        <v>151</v>
      </c>
      <c r="U130" s="106" t="s">
        <v>486</v>
      </c>
      <c r="V130" s="106" t="s">
        <v>123</v>
      </c>
      <c r="W130" s="104">
        <v>1</v>
      </c>
      <c r="X130" s="104" t="s">
        <v>207</v>
      </c>
      <c r="Y130" s="104" t="s">
        <v>381</v>
      </c>
      <c r="Z130" s="104" t="s">
        <v>320</v>
      </c>
      <c r="AA130" s="104" t="s">
        <v>382</v>
      </c>
      <c r="AB130" s="104">
        <v>4</v>
      </c>
      <c r="AC130" s="106" t="s">
        <v>142</v>
      </c>
      <c r="AD130" s="104" t="s">
        <v>383</v>
      </c>
      <c r="IW130" s="68"/>
    </row>
    <row r="131" spans="1:257" ht="50.1" customHeight="1" x14ac:dyDescent="0.25">
      <c r="A131" s="67">
        <f t="shared" si="4"/>
        <v>128</v>
      </c>
      <c r="B131" s="31" t="str">
        <f>VLOOKUP(R131,Háttér!B$9:G$20,6,0)</f>
        <v>Alap</v>
      </c>
      <c r="C131" s="38" t="str">
        <f>VLOOKUP(VALUE(W131),Háttér!B$23:C$48,2)</f>
        <v>Egészségügy</v>
      </c>
      <c r="D131" s="32" t="str">
        <f>IF(X131="","",INDEX(Háttér!K$23:K$65,MATCH(X131,Háttér!J$23:J$65,0)))</f>
        <v xml:space="preserve"> Optika</v>
      </c>
      <c r="E131" s="65" t="str">
        <f>VLOOKUP(S131,Háttér!B$67:C$127,2)</f>
        <v>Orvosi diagnosztikai és kezelési technológiák</v>
      </c>
      <c r="F131" s="33" t="str">
        <f t="shared" si="5"/>
        <v>Optikus technikus</v>
      </c>
      <c r="G131" s="108" t="str">
        <f t="shared" si="6"/>
        <v xml:space="preserve"> </v>
      </c>
      <c r="H131" s="69"/>
      <c r="I131" s="34" t="str">
        <f>VLOOKUP(R131,Háttér!B$9:F$20,4)</f>
        <v>érettségi</v>
      </c>
      <c r="J131" s="34" t="str">
        <f>VLOOKUP(R131,Háttér!B$9:F$20,5)</f>
        <v>emelt</v>
      </c>
      <c r="K131" s="35" t="str">
        <f>Y131</f>
        <v xml:space="preserve"> -
2 év</v>
      </c>
      <c r="L131" s="35" t="str">
        <f>Z131</f>
        <v xml:space="preserve"> -</v>
      </c>
      <c r="M131" s="39" t="str">
        <f>AA131</f>
        <v xml:space="preserve"> N, E</v>
      </c>
      <c r="N131" s="52" t="str">
        <f t="shared" si="7"/>
        <v>54 725 12</v>
      </c>
      <c r="O131" s="36" t="str">
        <f>AD131</f>
        <v>ITM</v>
      </c>
      <c r="P131" s="62"/>
      <c r="Q131" s="55">
        <v>123</v>
      </c>
      <c r="R131" s="104">
        <v>54</v>
      </c>
      <c r="S131" s="104">
        <v>725</v>
      </c>
      <c r="T131" s="105">
        <v>12</v>
      </c>
      <c r="U131" s="106" t="s">
        <v>487</v>
      </c>
      <c r="V131" s="106" t="s">
        <v>123</v>
      </c>
      <c r="W131" s="104">
        <v>1</v>
      </c>
      <c r="X131" s="104" t="s">
        <v>207</v>
      </c>
      <c r="Y131" s="104" t="s">
        <v>436</v>
      </c>
      <c r="Z131" s="104" t="s">
        <v>320</v>
      </c>
      <c r="AA131" s="104" t="s">
        <v>382</v>
      </c>
      <c r="AB131" s="104">
        <v>5</v>
      </c>
      <c r="AC131" s="106" t="s">
        <v>142</v>
      </c>
      <c r="AD131" s="104" t="s">
        <v>383</v>
      </c>
      <c r="IW131" s="68"/>
    </row>
    <row r="132" spans="1:257" ht="50.1" customHeight="1" x14ac:dyDescent="0.25">
      <c r="A132" s="67">
        <f t="shared" si="4"/>
        <v>129</v>
      </c>
      <c r="B132" s="31" t="str">
        <f>VLOOKUP(R132,Háttér!B$9:G$20,6,0)</f>
        <v>Alap</v>
      </c>
      <c r="C132" s="38" t="str">
        <f>VLOOKUP(VALUE(W132),Háttér!B$23:C$48,2)</f>
        <v>Ügyvitel</v>
      </c>
      <c r="D132" s="32" t="str">
        <f>IF(X132="","",INDEX(Háttér!K$23:K$65,MATCH(X132,Háttér!J$23:J$65,0)))</f>
        <v xml:space="preserve"> Ügyvitel</v>
      </c>
      <c r="E132" s="65" t="str">
        <f>VLOOKUP(S132,Háttér!B$67:C$127,2)</f>
        <v>Munkahelyi ismeretek</v>
      </c>
      <c r="F132" s="33" t="str">
        <f t="shared" si="5"/>
        <v>Idegen nyelvű ipari és kereskedelmi technikus</v>
      </c>
      <c r="G132" s="108" t="str">
        <f t="shared" si="6"/>
        <v>Gépjárműgyártás 
Általános gyártás 
Kereskedelmi logisztika</v>
      </c>
      <c r="H132" s="69"/>
      <c r="I132" s="34" t="str">
        <f>VLOOKUP(R132,Háttér!B$9:F$20,4)</f>
        <v>érettségi</v>
      </c>
      <c r="J132" s="34" t="str">
        <f>VLOOKUP(R132,Háttér!B$9:F$20,5)</f>
        <v>emelt</v>
      </c>
      <c r="K132" s="35" t="str">
        <f>Y132</f>
        <v xml:space="preserve"> 5 év
2 év</v>
      </c>
      <c r="L132" s="35" t="str">
        <f>Z132</f>
        <v xml:space="preserve"> -</v>
      </c>
      <c r="M132" s="39" t="str">
        <f>AA132</f>
        <v xml:space="preserve"> N, E</v>
      </c>
      <c r="N132" s="52" t="str">
        <f t="shared" si="7"/>
        <v>54 347 02</v>
      </c>
      <c r="O132" s="36" t="str">
        <f>AD132</f>
        <v>ITM</v>
      </c>
      <c r="P132" s="62"/>
      <c r="Q132" s="55">
        <v>74</v>
      </c>
      <c r="R132" s="104">
        <v>54</v>
      </c>
      <c r="S132" s="104">
        <v>347</v>
      </c>
      <c r="T132" s="105" t="s">
        <v>151</v>
      </c>
      <c r="U132" s="106" t="s">
        <v>442</v>
      </c>
      <c r="V132" s="106" t="s">
        <v>443</v>
      </c>
      <c r="W132" s="104">
        <v>16</v>
      </c>
      <c r="X132" s="104" t="s">
        <v>228</v>
      </c>
      <c r="Y132" s="104" t="s">
        <v>389</v>
      </c>
      <c r="Z132" s="104" t="s">
        <v>320</v>
      </c>
      <c r="AA132" s="104" t="s">
        <v>382</v>
      </c>
      <c r="AB132" s="104">
        <v>5</v>
      </c>
      <c r="AC132" s="106" t="s">
        <v>142</v>
      </c>
      <c r="AD132" s="104" t="s">
        <v>383</v>
      </c>
      <c r="IW132" s="68"/>
    </row>
    <row r="133" spans="1:257" ht="50.1" customHeight="1" x14ac:dyDescent="0.25">
      <c r="A133" s="67">
        <f t="shared" ref="A133:A196" si="8">A132+1</f>
        <v>130</v>
      </c>
      <c r="B133" s="31" t="str">
        <f>VLOOKUP(R133,Háttér!B$9:G$20,6,0)</f>
        <v>Alap</v>
      </c>
      <c r="C133" s="38" t="str">
        <f>VLOOKUP(VALUE(W133),Háttér!B$23:C$48,2)</f>
        <v>Kereskedelem-marketing, üzleti adminisztráció</v>
      </c>
      <c r="D133" s="32" t="str">
        <f>IF(X133="","",INDEX(Háttér!K$23:K$65,MATCH(X133,Háttér!J$23:J$65,0)))</f>
        <v xml:space="preserve"> Kereskedelem</v>
      </c>
      <c r="E133" s="65" t="str">
        <f>VLOOKUP(S133,Háttér!B$67:C$127,2)</f>
        <v>Nagy- és kiskereskedelem</v>
      </c>
      <c r="F133" s="33" t="str">
        <f t="shared" ref="F133:F196" si="9">U133</f>
        <v>Kereskedelmi értékesítő</v>
      </c>
      <c r="G133" s="108" t="str">
        <f t="shared" ref="G133:G196" si="10">V133</f>
        <v xml:space="preserve"> </v>
      </c>
      <c r="H133" s="69"/>
      <c r="I133" s="34" t="str">
        <f>VLOOKUP(R133,Háttér!B$9:F$20,4)</f>
        <v>8. évf.</v>
      </c>
      <c r="J133" s="34" t="str">
        <f>VLOOKUP(R133,Háttér!B$9:F$20,5)</f>
        <v xml:space="preserve">középfok </v>
      </c>
      <c r="K133" s="35" t="str">
        <f>Y133</f>
        <v xml:space="preserve"> 3 év
2 év</v>
      </c>
      <c r="L133" s="35" t="str">
        <f>Z133</f>
        <v xml:space="preserve"> -</v>
      </c>
      <c r="M133" s="39" t="str">
        <f>AA133</f>
        <v xml:space="preserve"> N, E</v>
      </c>
      <c r="N133" s="52" t="str">
        <f t="shared" ref="N133:N196" si="11">CONCATENATE(R133," ",S133," ",T133)</f>
        <v>34 341 02</v>
      </c>
      <c r="O133" s="36" t="str">
        <f>AD133</f>
        <v>ITM</v>
      </c>
      <c r="P133" s="62"/>
      <c r="Q133" s="55">
        <v>87</v>
      </c>
      <c r="R133" s="104">
        <v>34</v>
      </c>
      <c r="S133" s="104">
        <v>341</v>
      </c>
      <c r="T133" s="105" t="s">
        <v>151</v>
      </c>
      <c r="U133" s="106" t="s">
        <v>450</v>
      </c>
      <c r="V133" s="106" t="s">
        <v>123</v>
      </c>
      <c r="W133" s="104">
        <v>17</v>
      </c>
      <c r="X133" s="104" t="s">
        <v>169</v>
      </c>
      <c r="Y133" s="104" t="s">
        <v>381</v>
      </c>
      <c r="Z133" s="104" t="s">
        <v>320</v>
      </c>
      <c r="AA133" s="104" t="s">
        <v>382</v>
      </c>
      <c r="AB133" s="104">
        <v>4</v>
      </c>
      <c r="AC133" s="106" t="s">
        <v>142</v>
      </c>
      <c r="AD133" s="104" t="s">
        <v>383</v>
      </c>
      <c r="IW133" s="68"/>
    </row>
    <row r="134" spans="1:257" ht="50.1" customHeight="1" x14ac:dyDescent="0.25">
      <c r="A134" s="67">
        <f t="shared" si="8"/>
        <v>131</v>
      </c>
      <c r="B134" s="31" t="str">
        <f>VLOOKUP(R134,Háttér!B$9:G$20,6,0)</f>
        <v>Alap</v>
      </c>
      <c r="C134" s="38" t="str">
        <f>VLOOKUP(VALUE(W134),Háttér!B$23:C$48,2)</f>
        <v>Kereskedelem-marketing, üzleti adminisztráció</v>
      </c>
      <c r="D134" s="32" t="str">
        <f>IF(X134="","",INDEX(Háttér!K$23:K$65,MATCH(X134,Háttér!J$23:J$65,0)))</f>
        <v xml:space="preserve"> Kereskedelem</v>
      </c>
      <c r="E134" s="65" t="str">
        <f>VLOOKUP(S134,Háttér!B$67:C$127,2)</f>
        <v>Nagy- és kiskereskedelem</v>
      </c>
      <c r="F134" s="33" t="str">
        <f t="shared" si="9"/>
        <v>Kereskedő és webáruházi technikus</v>
      </c>
      <c r="G134" s="108" t="str">
        <f t="shared" si="10"/>
        <v xml:space="preserve"> </v>
      </c>
      <c r="H134" s="69"/>
      <c r="I134" s="34" t="str">
        <f>VLOOKUP(R134,Háttér!B$9:F$20,4)</f>
        <v>érettségi</v>
      </c>
      <c r="J134" s="34" t="str">
        <f>VLOOKUP(R134,Háttér!B$9:F$20,5)</f>
        <v>emelt</v>
      </c>
      <c r="K134" s="35" t="str">
        <f>Y134</f>
        <v xml:space="preserve"> 5 év
2 év</v>
      </c>
      <c r="L134" s="35" t="str">
        <f>Z134</f>
        <v xml:space="preserve"> -</v>
      </c>
      <c r="M134" s="39" t="str">
        <f>AA134</f>
        <v xml:space="preserve"> N, E</v>
      </c>
      <c r="N134" s="52" t="str">
        <f t="shared" si="11"/>
        <v>54 341 03</v>
      </c>
      <c r="O134" s="36" t="str">
        <f>AD134</f>
        <v>ITM</v>
      </c>
      <c r="P134" s="62"/>
      <c r="Q134" s="55">
        <v>88</v>
      </c>
      <c r="R134" s="104">
        <v>54</v>
      </c>
      <c r="S134" s="104">
        <v>341</v>
      </c>
      <c r="T134" s="105" t="s">
        <v>161</v>
      </c>
      <c r="U134" s="106" t="s">
        <v>451</v>
      </c>
      <c r="V134" s="106" t="s">
        <v>123</v>
      </c>
      <c r="W134" s="104">
        <v>17</v>
      </c>
      <c r="X134" s="104" t="s">
        <v>169</v>
      </c>
      <c r="Y134" s="104" t="s">
        <v>389</v>
      </c>
      <c r="Z134" s="104" t="s">
        <v>320</v>
      </c>
      <c r="AA134" s="104" t="s">
        <v>382</v>
      </c>
      <c r="AB134" s="104">
        <v>5</v>
      </c>
      <c r="AC134" s="106" t="s">
        <v>142</v>
      </c>
      <c r="AD134" s="104" t="s">
        <v>383</v>
      </c>
      <c r="IW134" s="68"/>
    </row>
    <row r="135" spans="1:257" ht="50.1" customHeight="1" x14ac:dyDescent="0.25">
      <c r="A135" s="67">
        <f t="shared" si="8"/>
        <v>132</v>
      </c>
      <c r="B135" s="31" t="str">
        <f>VLOOKUP(R135,Háttér!B$9:G$20,6,0)</f>
        <v>Alap</v>
      </c>
      <c r="C135" s="38" t="str">
        <f>VLOOKUP(VALUE(W135),Háttér!B$23:C$48,2)</f>
        <v>Vendéglátás-turisztika</v>
      </c>
      <c r="D135" s="32" t="str">
        <f>IF(X135="","",INDEX(Háttér!K$23:K$65,MATCH(X135,Háttér!J$23:J$65,0)))</f>
        <v xml:space="preserve"> Vendéglátóipar</v>
      </c>
      <c r="E135" s="65" t="str">
        <f>VLOOKUP(S135,Háttér!B$67:C$127,2)</f>
        <v>Szálláshely-szolgáltatás, étkeztetés, vendéglátás</v>
      </c>
      <c r="F135" s="33" t="str">
        <f t="shared" si="9"/>
        <v>Cukrász</v>
      </c>
      <c r="G135" s="108" t="str">
        <f t="shared" si="10"/>
        <v xml:space="preserve"> </v>
      </c>
      <c r="H135" s="69"/>
      <c r="I135" s="34" t="str">
        <f>VLOOKUP(R135,Háttér!B$9:F$20,4)</f>
        <v>8. évf.</v>
      </c>
      <c r="J135" s="34" t="str">
        <f>VLOOKUP(R135,Háttér!B$9:F$20,5)</f>
        <v xml:space="preserve">középfok </v>
      </c>
      <c r="K135" s="35" t="str">
        <f>Y135</f>
        <v xml:space="preserve"> 3 év
2 év</v>
      </c>
      <c r="L135" s="35" t="str">
        <f>Z135</f>
        <v xml:space="preserve"> -</v>
      </c>
      <c r="M135" s="39" t="str">
        <f>AA135</f>
        <v xml:space="preserve"> N, E</v>
      </c>
      <c r="N135" s="52" t="str">
        <f t="shared" si="11"/>
        <v>34 811 01</v>
      </c>
      <c r="O135" s="36" t="str">
        <f>AD135</f>
        <v>ITM</v>
      </c>
      <c r="P135" s="62"/>
      <c r="Q135" s="55">
        <v>15</v>
      </c>
      <c r="R135" s="104">
        <v>34</v>
      </c>
      <c r="S135" s="104">
        <v>811</v>
      </c>
      <c r="T135" s="105" t="s">
        <v>139</v>
      </c>
      <c r="U135" s="106" t="s">
        <v>177</v>
      </c>
      <c r="V135" s="106" t="s">
        <v>123</v>
      </c>
      <c r="W135" s="104">
        <v>18</v>
      </c>
      <c r="X135" s="104" t="s">
        <v>178</v>
      </c>
      <c r="Y135" s="104" t="s">
        <v>381</v>
      </c>
      <c r="Z135" s="104" t="s">
        <v>320</v>
      </c>
      <c r="AA135" s="104" t="s">
        <v>382</v>
      </c>
      <c r="AB135" s="104">
        <v>4</v>
      </c>
      <c r="AC135" s="106" t="s">
        <v>142</v>
      </c>
      <c r="AD135" s="104" t="s">
        <v>383</v>
      </c>
      <c r="IW135" s="68"/>
    </row>
    <row r="136" spans="1:257" ht="50.1" customHeight="1" x14ac:dyDescent="0.25">
      <c r="A136" s="67">
        <f t="shared" si="8"/>
        <v>133</v>
      </c>
      <c r="B136" s="31" t="str">
        <f>VLOOKUP(R136,Háttér!B$9:G$20,6,0)</f>
        <v>Alap</v>
      </c>
      <c r="C136" s="38" t="str">
        <f>VLOOKUP(VALUE(W136),Háttér!B$23:C$48,2)</f>
        <v>Vendéglátás-turisztika</v>
      </c>
      <c r="D136" s="32" t="str">
        <f>IF(X136="","",INDEX(Háttér!K$23:K$65,MATCH(X136,Háttér!J$23:J$65,0)))</f>
        <v xml:space="preserve"> Vendéglátóipar</v>
      </c>
      <c r="E136" s="65" t="str">
        <f>VLOOKUP(S136,Háttér!B$67:C$127,2)</f>
        <v>Szálláshely-szolgáltatás, étkeztetés, vendéglátás</v>
      </c>
      <c r="F136" s="33" t="str">
        <f t="shared" si="9"/>
        <v>Cukrász szaktechnikus</v>
      </c>
      <c r="G136" s="108" t="str">
        <f t="shared" si="10"/>
        <v xml:space="preserve"> </v>
      </c>
      <c r="H136" s="69"/>
      <c r="I136" s="34" t="str">
        <f>VLOOKUP(R136,Háttér!B$9:F$20,4)</f>
        <v>érettségi</v>
      </c>
      <c r="J136" s="34" t="str">
        <f>VLOOKUP(R136,Háttér!B$9:F$20,5)</f>
        <v>emelt</v>
      </c>
      <c r="K136" s="35" t="str">
        <f>Y136</f>
        <v xml:space="preserve"> 5 év
2 év</v>
      </c>
      <c r="L136" s="35" t="str">
        <f>Z136</f>
        <v xml:space="preserve"> -</v>
      </c>
      <c r="M136" s="39" t="str">
        <f>AA136</f>
        <v xml:space="preserve"> N, E</v>
      </c>
      <c r="N136" s="52" t="str">
        <f t="shared" si="11"/>
        <v>54 811 02</v>
      </c>
      <c r="O136" s="36" t="str">
        <f>AD136</f>
        <v>ITM</v>
      </c>
      <c r="P136" s="62"/>
      <c r="Q136" s="55">
        <v>16</v>
      </c>
      <c r="R136" s="104">
        <v>54</v>
      </c>
      <c r="S136" s="104">
        <v>811</v>
      </c>
      <c r="T136" s="105" t="s">
        <v>151</v>
      </c>
      <c r="U136" s="106" t="s">
        <v>397</v>
      </c>
      <c r="V136" s="106" t="s">
        <v>123</v>
      </c>
      <c r="W136" s="104">
        <v>18</v>
      </c>
      <c r="X136" s="104" t="s">
        <v>178</v>
      </c>
      <c r="Y136" s="104" t="s">
        <v>389</v>
      </c>
      <c r="Z136" s="104" t="s">
        <v>320</v>
      </c>
      <c r="AA136" s="104" t="s">
        <v>382</v>
      </c>
      <c r="AB136" s="104">
        <v>5</v>
      </c>
      <c r="AC136" s="106" t="s">
        <v>142</v>
      </c>
      <c r="AD136" s="104" t="s">
        <v>383</v>
      </c>
      <c r="IW136" s="68"/>
    </row>
    <row r="137" spans="1:257" ht="50.1" customHeight="1" x14ac:dyDescent="0.25">
      <c r="A137" s="67">
        <f t="shared" si="8"/>
        <v>134</v>
      </c>
      <c r="B137" s="31" t="str">
        <f>VLOOKUP(R137,Háttér!B$9:G$20,6,0)</f>
        <v>Alap</v>
      </c>
      <c r="C137" s="38" t="str">
        <f>VLOOKUP(VALUE(W137),Háttér!B$23:C$48,2)</f>
        <v>Vendéglátás-turisztika</v>
      </c>
      <c r="D137" s="32" t="str">
        <f>IF(X137="","",INDEX(Háttér!K$23:K$65,MATCH(X137,Háttér!J$23:J$65,0)))</f>
        <v xml:space="preserve"> Vendéglátóipar</v>
      </c>
      <c r="E137" s="65" t="str">
        <f>VLOOKUP(S137,Háttér!B$67:C$127,2)</f>
        <v>Szálláshely-szolgáltatás, étkeztetés, vendéglátás</v>
      </c>
      <c r="F137" s="33" t="str">
        <f t="shared" si="9"/>
        <v>Panziós-fogadós</v>
      </c>
      <c r="G137" s="108" t="str">
        <f t="shared" si="10"/>
        <v xml:space="preserve"> </v>
      </c>
      <c r="H137" s="69"/>
      <c r="I137" s="34" t="str">
        <f>VLOOKUP(R137,Háttér!B$9:F$20,4)</f>
        <v>8. évf.</v>
      </c>
      <c r="J137" s="34" t="str">
        <f>VLOOKUP(R137,Háttér!B$9:F$20,5)</f>
        <v xml:space="preserve">középfok </v>
      </c>
      <c r="K137" s="35" t="str">
        <f>Y137</f>
        <v xml:space="preserve"> 3 év
2 év</v>
      </c>
      <c r="L137" s="35" t="str">
        <f>Z137</f>
        <v xml:space="preserve"> -</v>
      </c>
      <c r="M137" s="39" t="str">
        <f>AA137</f>
        <v xml:space="preserve"> N, E</v>
      </c>
      <c r="N137" s="52" t="str">
        <f t="shared" si="11"/>
        <v>34 811 07</v>
      </c>
      <c r="O137" s="36" t="str">
        <f>AD137</f>
        <v>ITM</v>
      </c>
      <c r="P137" s="62"/>
      <c r="Q137" s="55">
        <v>126</v>
      </c>
      <c r="R137" s="104">
        <v>34</v>
      </c>
      <c r="S137" s="104">
        <v>811</v>
      </c>
      <c r="T137" s="105" t="s">
        <v>211</v>
      </c>
      <c r="U137" s="106" t="s">
        <v>490</v>
      </c>
      <c r="V137" s="106" t="s">
        <v>123</v>
      </c>
      <c r="W137" s="104">
        <v>18</v>
      </c>
      <c r="X137" s="104" t="s">
        <v>178</v>
      </c>
      <c r="Y137" s="104" t="s">
        <v>381</v>
      </c>
      <c r="Z137" s="104" t="s">
        <v>320</v>
      </c>
      <c r="AA137" s="104" t="s">
        <v>382</v>
      </c>
      <c r="AB137" s="104">
        <v>4</v>
      </c>
      <c r="AC137" s="106" t="s">
        <v>142</v>
      </c>
      <c r="AD137" s="104" t="s">
        <v>383</v>
      </c>
      <c r="IW137" s="68"/>
    </row>
    <row r="138" spans="1:257" ht="50.1" customHeight="1" x14ac:dyDescent="0.25">
      <c r="A138" s="67">
        <f t="shared" si="8"/>
        <v>135</v>
      </c>
      <c r="B138" s="31" t="str">
        <f>VLOOKUP(R138,Háttér!B$9:G$20,6,0)</f>
        <v>Alap</v>
      </c>
      <c r="C138" s="38" t="str">
        <f>VLOOKUP(VALUE(W138),Háttér!B$23:C$48,2)</f>
        <v>Vendéglátás-turisztika</v>
      </c>
      <c r="D138" s="32" t="str">
        <f>IF(X138="","",INDEX(Háttér!K$23:K$65,MATCH(X138,Háttér!J$23:J$65,0)))</f>
        <v xml:space="preserve"> Vendéglátóipar</v>
      </c>
      <c r="E138" s="65" t="str">
        <f>VLOOKUP(S138,Háttér!B$67:C$127,2)</f>
        <v>Szálláshely-szolgáltatás, étkeztetés, vendéglátás</v>
      </c>
      <c r="F138" s="33" t="str">
        <f t="shared" si="9"/>
        <v>Pincér-vendégtéri szakember</v>
      </c>
      <c r="G138" s="108" t="str">
        <f t="shared" si="10"/>
        <v xml:space="preserve"> </v>
      </c>
      <c r="H138" s="69"/>
      <c r="I138" s="34" t="str">
        <f>VLOOKUP(R138,Háttér!B$9:F$20,4)</f>
        <v>8. évf.</v>
      </c>
      <c r="J138" s="34" t="str">
        <f>VLOOKUP(R138,Háttér!B$9:F$20,5)</f>
        <v xml:space="preserve">középfok </v>
      </c>
      <c r="K138" s="35" t="str">
        <f>Y138</f>
        <v xml:space="preserve"> 3 év
2 év</v>
      </c>
      <c r="L138" s="35" t="str">
        <f>Z138</f>
        <v xml:space="preserve"> -</v>
      </c>
      <c r="M138" s="39" t="str">
        <f>AA138</f>
        <v xml:space="preserve"> N, E</v>
      </c>
      <c r="N138" s="52" t="str">
        <f t="shared" si="11"/>
        <v>34 811 08</v>
      </c>
      <c r="O138" s="36" t="str">
        <f>AD138</f>
        <v>ITM</v>
      </c>
      <c r="P138" s="62"/>
      <c r="Q138" s="55">
        <v>133</v>
      </c>
      <c r="R138" s="104">
        <v>34</v>
      </c>
      <c r="S138" s="104">
        <v>811</v>
      </c>
      <c r="T138" s="105" t="s">
        <v>218</v>
      </c>
      <c r="U138" s="106" t="s">
        <v>498</v>
      </c>
      <c r="V138" s="106" t="s">
        <v>123</v>
      </c>
      <c r="W138" s="104">
        <v>18</v>
      </c>
      <c r="X138" s="104" t="s">
        <v>178</v>
      </c>
      <c r="Y138" s="104" t="s">
        <v>381</v>
      </c>
      <c r="Z138" s="104" t="s">
        <v>320</v>
      </c>
      <c r="AA138" s="104" t="s">
        <v>382</v>
      </c>
      <c r="AB138" s="104">
        <v>4</v>
      </c>
      <c r="AC138" s="106" t="s">
        <v>142</v>
      </c>
      <c r="AD138" s="104" t="s">
        <v>383</v>
      </c>
      <c r="IW138" s="68"/>
    </row>
    <row r="139" spans="1:257" ht="50.1" customHeight="1" x14ac:dyDescent="0.25">
      <c r="A139" s="67">
        <f t="shared" si="8"/>
        <v>136</v>
      </c>
      <c r="B139" s="31" t="str">
        <f>VLOOKUP(R139,Háttér!B$9:G$20,6,0)</f>
        <v>Alap</v>
      </c>
      <c r="C139" s="38" t="str">
        <f>VLOOKUP(VALUE(W139),Háttér!B$23:C$48,2)</f>
        <v>Vendéglátás-turisztika</v>
      </c>
      <c r="D139" s="32" t="str">
        <f>IF(X139="","",INDEX(Háttér!K$23:K$65,MATCH(X139,Háttér!J$23:J$65,0)))</f>
        <v xml:space="preserve"> Vendéglátóipar</v>
      </c>
      <c r="E139" s="65" t="str">
        <f>VLOOKUP(S139,Háttér!B$67:C$127,2)</f>
        <v>Szálláshely-szolgáltatás, étkeztetés, vendéglátás</v>
      </c>
      <c r="F139" s="33" t="str">
        <f t="shared" si="9"/>
        <v>Szakács</v>
      </c>
      <c r="G139" s="108" t="str">
        <f t="shared" si="10"/>
        <v xml:space="preserve"> </v>
      </c>
      <c r="H139" s="69"/>
      <c r="I139" s="34" t="str">
        <f>VLOOKUP(R139,Háttér!B$9:F$20,4)</f>
        <v>8. évf.</v>
      </c>
      <c r="J139" s="34" t="str">
        <f>VLOOKUP(R139,Háttér!B$9:F$20,5)</f>
        <v xml:space="preserve">középfok </v>
      </c>
      <c r="K139" s="35" t="str">
        <f>Y139</f>
        <v xml:space="preserve"> 3 év
2 év</v>
      </c>
      <c r="L139" s="35" t="str">
        <f>Z139</f>
        <v xml:space="preserve"> -</v>
      </c>
      <c r="M139" s="39" t="str">
        <f>AA139</f>
        <v xml:space="preserve"> N, E</v>
      </c>
      <c r="N139" s="52" t="str">
        <f t="shared" si="11"/>
        <v>34 811 04</v>
      </c>
      <c r="O139" s="36" t="str">
        <f>AD139</f>
        <v>ITM</v>
      </c>
      <c r="P139" s="62"/>
      <c r="Q139" s="55">
        <v>141</v>
      </c>
      <c r="R139" s="104">
        <v>34</v>
      </c>
      <c r="S139" s="104">
        <v>811</v>
      </c>
      <c r="T139" s="105" t="s">
        <v>175</v>
      </c>
      <c r="U139" s="106" t="s">
        <v>253</v>
      </c>
      <c r="V139" s="106" t="s">
        <v>123</v>
      </c>
      <c r="W139" s="104">
        <v>18</v>
      </c>
      <c r="X139" s="104" t="s">
        <v>178</v>
      </c>
      <c r="Y139" s="104" t="s">
        <v>381</v>
      </c>
      <c r="Z139" s="104" t="s">
        <v>320</v>
      </c>
      <c r="AA139" s="104" t="s">
        <v>382</v>
      </c>
      <c r="AB139" s="104">
        <v>4</v>
      </c>
      <c r="AC139" s="106" t="s">
        <v>142</v>
      </c>
      <c r="AD139" s="104" t="s">
        <v>383</v>
      </c>
      <c r="IW139" s="68"/>
    </row>
    <row r="140" spans="1:257" ht="50.1" customHeight="1" x14ac:dyDescent="0.25">
      <c r="A140" s="67">
        <f t="shared" si="8"/>
        <v>137</v>
      </c>
      <c r="B140" s="31" t="str">
        <f>VLOOKUP(R140,Háttér!B$9:G$20,6,0)</f>
        <v>Alap</v>
      </c>
      <c r="C140" s="38" t="str">
        <f>VLOOKUP(VALUE(W140),Háttér!B$23:C$48,2)</f>
        <v>Vendéglátás-turisztika</v>
      </c>
      <c r="D140" s="32" t="str">
        <f>IF(X140="","",INDEX(Háttér!K$23:K$65,MATCH(X140,Háttér!J$23:J$65,0)))</f>
        <v xml:space="preserve"> Vendéglátóipar</v>
      </c>
      <c r="E140" s="65" t="str">
        <f>VLOOKUP(S140,Háttér!B$67:C$127,2)</f>
        <v>Szálláshely-szolgáltatás, étkeztetés, vendéglátás</v>
      </c>
      <c r="F140" s="33" t="str">
        <f t="shared" si="9"/>
        <v>Szakács szaktechnikus</v>
      </c>
      <c r="G140" s="108" t="str">
        <f t="shared" si="10"/>
        <v xml:space="preserve"> </v>
      </c>
      <c r="H140" s="69"/>
      <c r="I140" s="34" t="str">
        <f>VLOOKUP(R140,Háttér!B$9:F$20,4)</f>
        <v>érettségi</v>
      </c>
      <c r="J140" s="34" t="str">
        <f>VLOOKUP(R140,Háttér!B$9:F$20,5)</f>
        <v>emelt</v>
      </c>
      <c r="K140" s="35" t="str">
        <f>Y140</f>
        <v xml:space="preserve"> 5 év
2 év</v>
      </c>
      <c r="L140" s="35" t="str">
        <f>Z140</f>
        <v xml:space="preserve"> -</v>
      </c>
      <c r="M140" s="39" t="str">
        <f>AA140</f>
        <v xml:space="preserve"> N, E</v>
      </c>
      <c r="N140" s="52" t="str">
        <f t="shared" si="11"/>
        <v>54 811 03</v>
      </c>
      <c r="O140" s="36" t="str">
        <f>AD140</f>
        <v>ITM</v>
      </c>
      <c r="P140" s="62"/>
      <c r="Q140" s="55">
        <v>142</v>
      </c>
      <c r="R140" s="104">
        <v>54</v>
      </c>
      <c r="S140" s="104">
        <v>811</v>
      </c>
      <c r="T140" s="105" t="s">
        <v>161</v>
      </c>
      <c r="U140" s="106" t="s">
        <v>509</v>
      </c>
      <c r="V140" s="106" t="s">
        <v>123</v>
      </c>
      <c r="W140" s="104">
        <v>18</v>
      </c>
      <c r="X140" s="104" t="s">
        <v>178</v>
      </c>
      <c r="Y140" s="104" t="s">
        <v>389</v>
      </c>
      <c r="Z140" s="104" t="s">
        <v>320</v>
      </c>
      <c r="AA140" s="104" t="s">
        <v>382</v>
      </c>
      <c r="AB140" s="104">
        <v>5</v>
      </c>
      <c r="AC140" s="106" t="s">
        <v>142</v>
      </c>
      <c r="AD140" s="104" t="s">
        <v>383</v>
      </c>
      <c r="IW140" s="68"/>
    </row>
    <row r="141" spans="1:257" ht="50.1" customHeight="1" x14ac:dyDescent="0.25">
      <c r="A141" s="67">
        <f t="shared" si="8"/>
        <v>138</v>
      </c>
      <c r="B141" s="31" t="str">
        <f>VLOOKUP(R141,Háttér!B$9:G$20,6,0)</f>
        <v>Alap</v>
      </c>
      <c r="C141" s="38" t="str">
        <f>VLOOKUP(VALUE(W141),Háttér!B$23:C$48,2)</f>
        <v>Vendéglátás-turisztika</v>
      </c>
      <c r="D141" s="32" t="str">
        <f>IF(X141="","",INDEX(Háttér!K$23:K$65,MATCH(X141,Háttér!J$23:J$65,0)))</f>
        <v xml:space="preserve"> Vendéglátóipar</v>
      </c>
      <c r="E141" s="65" t="str">
        <f>VLOOKUP(S141,Háttér!B$67:C$127,2)</f>
        <v>Szálláshely-szolgáltatás, étkeztetés, vendéglátás</v>
      </c>
      <c r="F141" s="33" t="str">
        <f t="shared" si="9"/>
        <v>Vendégtéri szaktechnikus</v>
      </c>
      <c r="G141" s="108" t="str">
        <f t="shared" si="10"/>
        <v xml:space="preserve"> </v>
      </c>
      <c r="H141" s="69"/>
      <c r="I141" s="34" t="str">
        <f>VLOOKUP(R141,Háttér!B$9:F$20,4)</f>
        <v>érettségi</v>
      </c>
      <c r="J141" s="34" t="str">
        <f>VLOOKUP(R141,Háttér!B$9:F$20,5)</f>
        <v>emelt</v>
      </c>
      <c r="K141" s="35" t="str">
        <f>Y141</f>
        <v xml:space="preserve"> 5 év
2 év</v>
      </c>
      <c r="L141" s="35" t="str">
        <f>Z141</f>
        <v xml:space="preserve"> -</v>
      </c>
      <c r="M141" s="39" t="str">
        <f>AA141</f>
        <v xml:space="preserve"> N, E</v>
      </c>
      <c r="N141" s="52" t="str">
        <f t="shared" si="11"/>
        <v>54 811 04</v>
      </c>
      <c r="O141" s="36" t="str">
        <f>AD141</f>
        <v>ITM</v>
      </c>
      <c r="P141" s="62"/>
      <c r="Q141" s="55">
        <v>170</v>
      </c>
      <c r="R141" s="104">
        <v>54</v>
      </c>
      <c r="S141" s="104">
        <v>811</v>
      </c>
      <c r="T141" s="105" t="s">
        <v>175</v>
      </c>
      <c r="U141" s="106" t="s">
        <v>535</v>
      </c>
      <c r="V141" s="106" t="s">
        <v>123</v>
      </c>
      <c r="W141" s="104">
        <v>18</v>
      </c>
      <c r="X141" s="104" t="s">
        <v>178</v>
      </c>
      <c r="Y141" s="104" t="s">
        <v>389</v>
      </c>
      <c r="Z141" s="104" t="s">
        <v>320</v>
      </c>
      <c r="AA141" s="104" t="s">
        <v>382</v>
      </c>
      <c r="AB141" s="104">
        <v>5</v>
      </c>
      <c r="AC141" s="106" t="s">
        <v>142</v>
      </c>
      <c r="AD141" s="104" t="s">
        <v>383</v>
      </c>
      <c r="IW141" s="68"/>
    </row>
    <row r="142" spans="1:257" ht="50.1" customHeight="1" x14ac:dyDescent="0.25">
      <c r="A142" s="67">
        <f t="shared" si="8"/>
        <v>139</v>
      </c>
      <c r="B142" s="31" t="str">
        <f>VLOOKUP(R142,Háttér!B$9:G$20,6,0)</f>
        <v>Alap</v>
      </c>
      <c r="C142" s="38" t="str">
        <f>VLOOKUP(VALUE(W142),Háttér!B$23:C$48,2)</f>
        <v>Vendéglátás-turisztika</v>
      </c>
      <c r="D142" s="32" t="str">
        <f>IF(X142="","",INDEX(Háttér!K$23:K$65,MATCH(X142,Háttér!J$23:J$65,0)))</f>
        <v xml:space="preserve"> Turisztika</v>
      </c>
      <c r="E142" s="65" t="str">
        <f>VLOOKUP(S142,Háttér!B$67:C$127,2)</f>
        <v>Utazásszervezés, turizmus és szórakoztatás</v>
      </c>
      <c r="F142" s="33" t="str">
        <f t="shared" si="9"/>
        <v>Turisztikai technikus</v>
      </c>
      <c r="G142" s="108" t="str">
        <f t="shared" si="10"/>
        <v>Turisztikai szervező
Idegenvezető</v>
      </c>
      <c r="H142" s="69"/>
      <c r="I142" s="34" t="str">
        <f>VLOOKUP(R142,Háttér!B$9:F$20,4)</f>
        <v>érettségi</v>
      </c>
      <c r="J142" s="34" t="str">
        <f>VLOOKUP(R142,Háttér!B$9:F$20,5)</f>
        <v>emelt</v>
      </c>
      <c r="K142" s="35" t="str">
        <f>Y142</f>
        <v xml:space="preserve"> 5 év</v>
      </c>
      <c r="L142" s="35" t="str">
        <f>Z142</f>
        <v xml:space="preserve"> -</v>
      </c>
      <c r="M142" s="39" t="str">
        <f>AA142</f>
        <v xml:space="preserve"> N, E</v>
      </c>
      <c r="N142" s="52" t="str">
        <f t="shared" si="11"/>
        <v>54 812 04</v>
      </c>
      <c r="O142" s="36" t="str">
        <f>AD142</f>
        <v>ITM</v>
      </c>
      <c r="P142" s="62"/>
      <c r="Q142" s="55">
        <v>162</v>
      </c>
      <c r="R142" s="104">
        <v>54</v>
      </c>
      <c r="S142" s="104">
        <v>812</v>
      </c>
      <c r="T142" s="105" t="s">
        <v>175</v>
      </c>
      <c r="U142" s="106" t="s">
        <v>527</v>
      </c>
      <c r="V142" s="106" t="s">
        <v>528</v>
      </c>
      <c r="W142" s="104">
        <v>18</v>
      </c>
      <c r="X142" s="104" t="s">
        <v>227</v>
      </c>
      <c r="Y142" s="104" t="s">
        <v>470</v>
      </c>
      <c r="Z142" s="104" t="s">
        <v>320</v>
      </c>
      <c r="AA142" s="104" t="s">
        <v>382</v>
      </c>
      <c r="AB142" s="104">
        <v>5</v>
      </c>
      <c r="AC142" s="106" t="s">
        <v>142</v>
      </c>
      <c r="AD142" s="104" t="s">
        <v>383</v>
      </c>
      <c r="IW142" s="68"/>
    </row>
    <row r="143" spans="1:257" ht="50.1" customHeight="1" x14ac:dyDescent="0.25">
      <c r="A143" s="67">
        <f t="shared" si="8"/>
        <v>140</v>
      </c>
      <c r="B143" s="31" t="str">
        <f>VLOOKUP(R143,Háttér!B$9:G$20,6,0)</f>
        <v>Alap</v>
      </c>
      <c r="C143" s="38" t="str">
        <f>VLOOKUP(VALUE(W143),Háttér!B$23:C$48,2)</f>
        <v>Egyéb szolgáltatások</v>
      </c>
      <c r="D143" s="32" t="str">
        <f>IF(X143="","",INDEX(Háttér!K$23:K$65,MATCH(X143,Háttér!J$23:J$65,0)))</f>
        <v xml:space="preserve"> Szépészet</v>
      </c>
      <c r="E143" s="65" t="str">
        <f>VLOOKUP(S143,Háttér!B$67:C$127,2)</f>
        <v>Fodrászat és szépségápolás</v>
      </c>
      <c r="F143" s="33" t="str">
        <f t="shared" si="9"/>
        <v>Fodrász</v>
      </c>
      <c r="G143" s="108" t="str">
        <f t="shared" si="10"/>
        <v xml:space="preserve"> </v>
      </c>
      <c r="H143" s="69"/>
      <c r="I143" s="34" t="str">
        <f>VLOOKUP(R143,Háttér!B$9:F$20,4)</f>
        <v>érettségi</v>
      </c>
      <c r="J143" s="34" t="str">
        <f>VLOOKUP(R143,Háttér!B$9:F$20,5)</f>
        <v>emelt</v>
      </c>
      <c r="K143" s="35" t="str">
        <f>Y143</f>
        <v xml:space="preserve"> 5 év
2 év</v>
      </c>
      <c r="L143" s="35" t="str">
        <f>Z143</f>
        <v xml:space="preserve"> -</v>
      </c>
      <c r="M143" s="39" t="str">
        <f>AA143</f>
        <v xml:space="preserve"> N, E</v>
      </c>
      <c r="N143" s="52" t="str">
        <f t="shared" si="11"/>
        <v>54 815 01</v>
      </c>
      <c r="O143" s="36" t="str">
        <f>AD143</f>
        <v>ITM</v>
      </c>
      <c r="P143" s="62"/>
      <c r="Q143" s="55">
        <v>48</v>
      </c>
      <c r="R143" s="104">
        <v>54</v>
      </c>
      <c r="S143" s="104">
        <v>815</v>
      </c>
      <c r="T143" s="105" t="s">
        <v>139</v>
      </c>
      <c r="U143" s="106" t="s">
        <v>200</v>
      </c>
      <c r="V143" s="106" t="s">
        <v>123</v>
      </c>
      <c r="W143" s="104">
        <v>19</v>
      </c>
      <c r="X143" s="104" t="s">
        <v>201</v>
      </c>
      <c r="Y143" s="104" t="s">
        <v>389</v>
      </c>
      <c r="Z143" s="104" t="s">
        <v>320</v>
      </c>
      <c r="AA143" s="104" t="s">
        <v>382</v>
      </c>
      <c r="AB143" s="104">
        <v>5</v>
      </c>
      <c r="AC143" s="106" t="s">
        <v>142</v>
      </c>
      <c r="AD143" s="104" t="s">
        <v>383</v>
      </c>
      <c r="IW143" s="68"/>
    </row>
    <row r="144" spans="1:257" ht="50.1" customHeight="1" x14ac:dyDescent="0.25">
      <c r="A144" s="67">
        <f t="shared" si="8"/>
        <v>141</v>
      </c>
      <c r="B144" s="31" t="str">
        <f>VLOOKUP(R144,Háttér!B$9:G$20,6,0)</f>
        <v>Alap</v>
      </c>
      <c r="C144" s="38" t="str">
        <f>VLOOKUP(VALUE(W144),Háttér!B$23:C$48,2)</f>
        <v>Egyéb szolgáltatások</v>
      </c>
      <c r="D144" s="32" t="str">
        <f>IF(X144="","",INDEX(Háttér!K$23:K$65,MATCH(X144,Háttér!J$23:J$65,0)))</f>
        <v xml:space="preserve"> Szépészet</v>
      </c>
      <c r="E144" s="65" t="str">
        <f>VLOOKUP(S144,Háttér!B$67:C$127,2)</f>
        <v>Fodrászat és szépségápolás</v>
      </c>
      <c r="F144" s="33" t="str">
        <f t="shared" si="9"/>
        <v>Kéz- és lábápoló technikus</v>
      </c>
      <c r="G144" s="108" t="str">
        <f t="shared" si="10"/>
        <v>Kézápoló és műkörömépítő
Speciális lábápoló</v>
      </c>
      <c r="H144" s="69"/>
      <c r="I144" s="34" t="str">
        <f>VLOOKUP(R144,Háttér!B$9:F$20,4)</f>
        <v>érettségi</v>
      </c>
      <c r="J144" s="34" t="str">
        <f>VLOOKUP(R144,Háttér!B$9:F$20,5)</f>
        <v>emelt</v>
      </c>
      <c r="K144" s="35" t="str">
        <f>Y144</f>
        <v xml:space="preserve"> 5 év
2 év</v>
      </c>
      <c r="L144" s="35" t="str">
        <f>Z144</f>
        <v xml:space="preserve"> -</v>
      </c>
      <c r="M144" s="39" t="str">
        <f>AA144</f>
        <v xml:space="preserve"> N, E</v>
      </c>
      <c r="N144" s="52" t="str">
        <f t="shared" si="11"/>
        <v>54 815 03</v>
      </c>
      <c r="O144" s="36" t="str">
        <f>AD144</f>
        <v>ITM</v>
      </c>
      <c r="P144" s="62"/>
      <c r="Q144" s="55">
        <v>91</v>
      </c>
      <c r="R144" s="104">
        <v>54</v>
      </c>
      <c r="S144" s="104">
        <v>815</v>
      </c>
      <c r="T144" s="105" t="s">
        <v>161</v>
      </c>
      <c r="U144" s="106" t="s">
        <v>455</v>
      </c>
      <c r="V144" s="106" t="s">
        <v>456</v>
      </c>
      <c r="W144" s="104">
        <v>19</v>
      </c>
      <c r="X144" s="104" t="s">
        <v>201</v>
      </c>
      <c r="Y144" s="104" t="s">
        <v>389</v>
      </c>
      <c r="Z144" s="104" t="s">
        <v>320</v>
      </c>
      <c r="AA144" s="104" t="s">
        <v>382</v>
      </c>
      <c r="AB144" s="104">
        <v>5</v>
      </c>
      <c r="AC144" s="106" t="s">
        <v>142</v>
      </c>
      <c r="AD144" s="104" t="s">
        <v>383</v>
      </c>
      <c r="IW144" s="68"/>
    </row>
    <row r="145" spans="1:257" ht="50.1" customHeight="1" x14ac:dyDescent="0.25">
      <c r="A145" s="67">
        <f t="shared" si="8"/>
        <v>142</v>
      </c>
      <c r="B145" s="31" t="str">
        <f>VLOOKUP(R145,Háttér!B$9:G$20,6,0)</f>
        <v>Alap</v>
      </c>
      <c r="C145" s="38" t="str">
        <f>VLOOKUP(VALUE(W145),Háttér!B$23:C$48,2)</f>
        <v>Egyéb szolgáltatások</v>
      </c>
      <c r="D145" s="32" t="str">
        <f>IF(X145="","",INDEX(Háttér!K$23:K$65,MATCH(X145,Háttér!J$23:J$65,0)))</f>
        <v xml:space="preserve"> Szépészet</v>
      </c>
      <c r="E145" s="65" t="str">
        <f>VLOOKUP(S145,Háttér!B$67:C$127,2)</f>
        <v>Fodrászat és szépségápolás</v>
      </c>
      <c r="F145" s="33" t="str">
        <f t="shared" si="9"/>
        <v>Kozmetikus technikus</v>
      </c>
      <c r="G145" s="108" t="str">
        <f t="shared" si="10"/>
        <v xml:space="preserve"> </v>
      </c>
      <c r="H145" s="69"/>
      <c r="I145" s="34" t="str">
        <f>VLOOKUP(R145,Háttér!B$9:F$20,4)</f>
        <v>érettségi</v>
      </c>
      <c r="J145" s="34" t="str">
        <f>VLOOKUP(R145,Háttér!B$9:F$20,5)</f>
        <v>emelt</v>
      </c>
      <c r="K145" s="35" t="str">
        <f>Y145</f>
        <v xml:space="preserve"> 5 év
2 év</v>
      </c>
      <c r="L145" s="35" t="str">
        <f>Z145</f>
        <v xml:space="preserve"> -</v>
      </c>
      <c r="M145" s="39" t="str">
        <f>AA145</f>
        <v xml:space="preserve"> N, E</v>
      </c>
      <c r="N145" s="52" t="str">
        <f t="shared" si="11"/>
        <v>54 815 02</v>
      </c>
      <c r="O145" s="36" t="str">
        <f>AD145</f>
        <v>ITM</v>
      </c>
      <c r="P145" s="62"/>
      <c r="Q145" s="55">
        <v>98</v>
      </c>
      <c r="R145" s="104">
        <v>54</v>
      </c>
      <c r="S145" s="104">
        <v>815</v>
      </c>
      <c r="T145" s="105" t="s">
        <v>151</v>
      </c>
      <c r="U145" s="106" t="s">
        <v>463</v>
      </c>
      <c r="V145" s="106" t="s">
        <v>123</v>
      </c>
      <c r="W145" s="104">
        <v>19</v>
      </c>
      <c r="X145" s="104" t="s">
        <v>201</v>
      </c>
      <c r="Y145" s="104" t="s">
        <v>389</v>
      </c>
      <c r="Z145" s="104" t="s">
        <v>320</v>
      </c>
      <c r="AA145" s="104" t="s">
        <v>382</v>
      </c>
      <c r="AB145" s="104">
        <v>5</v>
      </c>
      <c r="AC145" s="106" t="s">
        <v>142</v>
      </c>
      <c r="AD145" s="104" t="s">
        <v>383</v>
      </c>
      <c r="IW145" s="68"/>
    </row>
    <row r="146" spans="1:257" ht="50.1" customHeight="1" x14ac:dyDescent="0.25">
      <c r="A146" s="67">
        <f t="shared" si="8"/>
        <v>143</v>
      </c>
      <c r="B146" s="31" t="str">
        <f>VLOOKUP(R146,Háttér!B$9:G$20,6,0)</f>
        <v>Alap</v>
      </c>
      <c r="C146" s="38" t="str">
        <f>VLOOKUP(VALUE(W146),Háttér!B$23:C$48,2)</f>
        <v>Mezőgazdaság</v>
      </c>
      <c r="D146" s="32" t="str">
        <f>IF(X146="","",INDEX(Háttér!K$23:K$65,MATCH(X146,Háttér!J$23:J$65,0)))</f>
        <v xml:space="preserve"> Agrár gépész</v>
      </c>
      <c r="E146" s="65" t="str">
        <f>VLOOKUP(S146,Háttér!B$67:C$127,2)</f>
        <v>Gépgyártás, műszer- és fémipar</v>
      </c>
      <c r="F146" s="33" t="str">
        <f t="shared" si="9"/>
        <v>Mezőgazdasági gépész</v>
      </c>
      <c r="G146" s="108" t="str">
        <f t="shared" si="10"/>
        <v xml:space="preserve"> </v>
      </c>
      <c r="H146" s="69"/>
      <c r="I146" s="34" t="str">
        <f>VLOOKUP(R146,Háttér!B$9:F$20,4)</f>
        <v>8. évf.</v>
      </c>
      <c r="J146" s="34" t="str">
        <f>VLOOKUP(R146,Háttér!B$9:F$20,5)</f>
        <v xml:space="preserve">középfok </v>
      </c>
      <c r="K146" s="35" t="str">
        <f>Y146</f>
        <v xml:space="preserve"> 3 év
2 év</v>
      </c>
      <c r="L146" s="35" t="str">
        <f>Z146</f>
        <v xml:space="preserve"> -</v>
      </c>
      <c r="M146" s="39" t="str">
        <f>AA146</f>
        <v xml:space="preserve"> N, E</v>
      </c>
      <c r="N146" s="52" t="str">
        <f t="shared" si="11"/>
        <v>34 521 08</v>
      </c>
      <c r="O146" s="36" t="str">
        <f>AD146</f>
        <v>AM</v>
      </c>
      <c r="P146" s="62"/>
      <c r="Q146" s="55">
        <v>114</v>
      </c>
      <c r="R146" s="104">
        <v>34</v>
      </c>
      <c r="S146" s="104">
        <v>521</v>
      </c>
      <c r="T146" s="105" t="s">
        <v>218</v>
      </c>
      <c r="U146" s="106" t="s">
        <v>241</v>
      </c>
      <c r="V146" s="106" t="s">
        <v>123</v>
      </c>
      <c r="W146" s="104">
        <v>20</v>
      </c>
      <c r="X146" s="104" t="s">
        <v>242</v>
      </c>
      <c r="Y146" s="104" t="s">
        <v>381</v>
      </c>
      <c r="Z146" s="104" t="s">
        <v>320</v>
      </c>
      <c r="AA146" s="104" t="s">
        <v>382</v>
      </c>
      <c r="AB146" s="104">
        <v>4</v>
      </c>
      <c r="AC146" s="106" t="s">
        <v>145</v>
      </c>
      <c r="AD146" s="104" t="s">
        <v>392</v>
      </c>
      <c r="IW146" s="68"/>
    </row>
    <row r="147" spans="1:257" ht="50.1" customHeight="1" x14ac:dyDescent="0.25">
      <c r="A147" s="67">
        <f t="shared" si="8"/>
        <v>144</v>
      </c>
      <c r="B147" s="31" t="str">
        <f>VLOOKUP(R147,Háttér!B$9:G$20,6,0)</f>
        <v>Alap</v>
      </c>
      <c r="C147" s="38" t="str">
        <f>VLOOKUP(VALUE(W147),Háttér!B$23:C$48,2)</f>
        <v>Mezőgazdaság</v>
      </c>
      <c r="D147" s="32" t="str">
        <f>IF(X147="","",INDEX(Háttér!K$23:K$65,MATCH(X147,Háttér!J$23:J$65,0)))</f>
        <v xml:space="preserve"> Agrár gépész</v>
      </c>
      <c r="E147" s="65" t="str">
        <f>VLOOKUP(S147,Háttér!B$67:C$127,2)</f>
        <v>Gépgyártás, műszer- és fémipar</v>
      </c>
      <c r="F147" s="33" t="str">
        <f t="shared" si="9"/>
        <v>Mezőgazdasági gépésztechnikus</v>
      </c>
      <c r="G147" s="108" t="str">
        <f t="shared" si="10"/>
        <v xml:space="preserve"> </v>
      </c>
      <c r="H147" s="69"/>
      <c r="I147" s="34" t="str">
        <f>VLOOKUP(R147,Háttér!B$9:F$20,4)</f>
        <v>érettségi</v>
      </c>
      <c r="J147" s="34" t="str">
        <f>VLOOKUP(R147,Háttér!B$9:F$20,5)</f>
        <v>emelt</v>
      </c>
      <c r="K147" s="35" t="str">
        <f>Y147</f>
        <v xml:space="preserve"> 5 év
2 év</v>
      </c>
      <c r="L147" s="35" t="str">
        <f>Z147</f>
        <v xml:space="preserve"> -</v>
      </c>
      <c r="M147" s="39" t="str">
        <f>AA147</f>
        <v xml:space="preserve"> N, E</v>
      </c>
      <c r="N147" s="52" t="str">
        <f t="shared" si="11"/>
        <v>54 521 05</v>
      </c>
      <c r="O147" s="36" t="str">
        <f>AD147</f>
        <v>AM</v>
      </c>
      <c r="P147" s="62"/>
      <c r="Q147" s="55">
        <v>115</v>
      </c>
      <c r="R147" s="104">
        <v>54</v>
      </c>
      <c r="S147" s="104">
        <v>521</v>
      </c>
      <c r="T147" s="105" t="s">
        <v>193</v>
      </c>
      <c r="U147" s="106" t="s">
        <v>481</v>
      </c>
      <c r="V147" s="106" t="s">
        <v>123</v>
      </c>
      <c r="W147" s="104">
        <v>20</v>
      </c>
      <c r="X147" s="104" t="s">
        <v>242</v>
      </c>
      <c r="Y147" s="104" t="s">
        <v>389</v>
      </c>
      <c r="Z147" s="104" t="s">
        <v>320</v>
      </c>
      <c r="AA147" s="104" t="s">
        <v>382</v>
      </c>
      <c r="AB147" s="104">
        <v>5</v>
      </c>
      <c r="AC147" s="106" t="s">
        <v>145</v>
      </c>
      <c r="AD147" s="104" t="s">
        <v>392</v>
      </c>
      <c r="IW147" s="68"/>
    </row>
    <row r="148" spans="1:257" ht="50.1" customHeight="1" x14ac:dyDescent="0.25">
      <c r="A148" s="67">
        <f t="shared" si="8"/>
        <v>145</v>
      </c>
      <c r="B148" s="31" t="str">
        <f>VLOOKUP(R148,Háttér!B$9:G$20,6,0)</f>
        <v>Alap</v>
      </c>
      <c r="C148" s="38" t="str">
        <f>VLOOKUP(VALUE(W148),Háttér!B$23:C$48,2)</f>
        <v>Élelmiszeripar</v>
      </c>
      <c r="D148" s="32" t="str">
        <f>IF(X148="","",INDEX(Háttér!K$23:K$65,MATCH(X148,Háttér!J$23:J$65,0)))</f>
        <v xml:space="preserve"> Agrár gépész</v>
      </c>
      <c r="E148" s="65" t="str">
        <f>VLOOKUP(S148,Háttér!B$67:C$127,2)</f>
        <v>Gépgyártás, műszer- és fémipar</v>
      </c>
      <c r="F148" s="33" t="str">
        <f t="shared" si="9"/>
        <v>Élelmiszeripari gépésztechnikus</v>
      </c>
      <c r="G148" s="108" t="str">
        <f t="shared" si="10"/>
        <v xml:space="preserve"> </v>
      </c>
      <c r="H148" s="69"/>
      <c r="I148" s="34" t="str">
        <f>VLOOKUP(R148,Háttér!B$9:F$20,4)</f>
        <v>érettségi</v>
      </c>
      <c r="J148" s="34" t="str">
        <f>VLOOKUP(R148,Háttér!B$9:F$20,5)</f>
        <v>emelt</v>
      </c>
      <c r="K148" s="35" t="str">
        <f>Y148</f>
        <v xml:space="preserve"> 5 év
2 év</v>
      </c>
      <c r="L148" s="35" t="str">
        <f>Z148</f>
        <v xml:space="preserve"> -</v>
      </c>
      <c r="M148" s="39" t="str">
        <f>AA148</f>
        <v xml:space="preserve"> N, E</v>
      </c>
      <c r="N148" s="52" t="str">
        <f t="shared" si="11"/>
        <v>54 521 01</v>
      </c>
      <c r="O148" s="36" t="str">
        <f>AD148</f>
        <v>AM</v>
      </c>
      <c r="P148" s="62"/>
      <c r="Q148" s="55">
        <v>26</v>
      </c>
      <c r="R148" s="104">
        <v>54</v>
      </c>
      <c r="S148" s="104">
        <v>521</v>
      </c>
      <c r="T148" s="105" t="s">
        <v>139</v>
      </c>
      <c r="U148" s="106" t="s">
        <v>188</v>
      </c>
      <c r="V148" s="106" t="s">
        <v>123</v>
      </c>
      <c r="W148" s="104">
        <v>21</v>
      </c>
      <c r="X148" s="104" t="s">
        <v>242</v>
      </c>
      <c r="Y148" s="104" t="s">
        <v>389</v>
      </c>
      <c r="Z148" s="104" t="s">
        <v>320</v>
      </c>
      <c r="AA148" s="104" t="s">
        <v>382</v>
      </c>
      <c r="AB148" s="104">
        <v>5</v>
      </c>
      <c r="AC148" s="106" t="s">
        <v>173</v>
      </c>
      <c r="AD148" s="104" t="s">
        <v>392</v>
      </c>
      <c r="IW148" s="68"/>
    </row>
    <row r="149" spans="1:257" ht="50.1" customHeight="1" x14ac:dyDescent="0.25">
      <c r="A149" s="67">
        <f t="shared" si="8"/>
        <v>146</v>
      </c>
      <c r="B149" s="31" t="str">
        <f>VLOOKUP(R149,Háttér!B$9:G$20,6,0)</f>
        <v>Alap</v>
      </c>
      <c r="C149" s="38" t="str">
        <f>VLOOKUP(VALUE(W149),Háttér!B$23:C$48,2)</f>
        <v>Mezőgazdaság</v>
      </c>
      <c r="D149" s="32" t="str">
        <f>IF(X149="","",INDEX(Háttér!K$23:K$65,MATCH(X149,Háttér!J$23:J$65,0)))</f>
        <v xml:space="preserve"> Erdészet és vadgazdálkodás</v>
      </c>
      <c r="E149" s="65" t="str">
        <f>VLOOKUP(S149,Háttér!B$67:C$127,2)</f>
        <v>Erdőgazdálkodás</v>
      </c>
      <c r="F149" s="33" t="str">
        <f t="shared" si="9"/>
        <v>Erdész</v>
      </c>
      <c r="G149" s="108" t="str">
        <f t="shared" si="10"/>
        <v xml:space="preserve"> </v>
      </c>
      <c r="H149" s="69"/>
      <c r="I149" s="34" t="str">
        <f>VLOOKUP(R149,Háttér!B$9:F$20,4)</f>
        <v>8. évf.</v>
      </c>
      <c r="J149" s="34" t="str">
        <f>VLOOKUP(R149,Háttér!B$9:F$20,5)</f>
        <v xml:space="preserve">középfok </v>
      </c>
      <c r="K149" s="35" t="str">
        <f>Y149</f>
        <v xml:space="preserve"> 3 év
2 év</v>
      </c>
      <c r="L149" s="35" t="str">
        <f>Z149</f>
        <v xml:space="preserve"> -</v>
      </c>
      <c r="M149" s="39" t="str">
        <f>AA149</f>
        <v xml:space="preserve"> N, E</v>
      </c>
      <c r="N149" s="52" t="str">
        <f t="shared" si="11"/>
        <v>34 623 02</v>
      </c>
      <c r="O149" s="36" t="str">
        <f>AD149</f>
        <v>AM</v>
      </c>
      <c r="P149" s="62"/>
      <c r="Q149" s="55">
        <v>32</v>
      </c>
      <c r="R149" s="104">
        <v>34</v>
      </c>
      <c r="S149" s="104">
        <v>623</v>
      </c>
      <c r="T149" s="105" t="s">
        <v>151</v>
      </c>
      <c r="U149" s="106" t="s">
        <v>411</v>
      </c>
      <c r="V149" s="106" t="s">
        <v>123</v>
      </c>
      <c r="W149" s="104">
        <v>20</v>
      </c>
      <c r="X149" s="104" t="s">
        <v>185</v>
      </c>
      <c r="Y149" s="104" t="s">
        <v>381</v>
      </c>
      <c r="Z149" s="104" t="s">
        <v>320</v>
      </c>
      <c r="AA149" s="104" t="s">
        <v>382</v>
      </c>
      <c r="AB149" s="104">
        <v>4</v>
      </c>
      <c r="AC149" s="106" t="s">
        <v>186</v>
      </c>
      <c r="AD149" s="104" t="s">
        <v>392</v>
      </c>
      <c r="IW149" s="68"/>
    </row>
    <row r="150" spans="1:257" ht="50.1" customHeight="1" x14ac:dyDescent="0.25">
      <c r="A150" s="67">
        <f t="shared" si="8"/>
        <v>147</v>
      </c>
      <c r="B150" s="31" t="str">
        <f>VLOOKUP(R150,Háttér!B$9:G$20,6,0)</f>
        <v>Alap</v>
      </c>
      <c r="C150" s="38" t="str">
        <f>VLOOKUP(VALUE(W150),Háttér!B$23:C$48,2)</f>
        <v>Mezőgazdaság</v>
      </c>
      <c r="D150" s="32" t="str">
        <f>IF(X150="","",INDEX(Háttér!K$23:K$65,MATCH(X150,Háttér!J$23:J$65,0)))</f>
        <v xml:space="preserve"> Erdészet és vadgazdálkodás</v>
      </c>
      <c r="E150" s="65" t="str">
        <f>VLOOKUP(S150,Háttér!B$67:C$127,2)</f>
        <v>Erdőgazdálkodás</v>
      </c>
      <c r="F150" s="33" t="str">
        <f t="shared" si="9"/>
        <v>Erdésztechnikus</v>
      </c>
      <c r="G150" s="108" t="str">
        <f t="shared" si="10"/>
        <v xml:space="preserve"> </v>
      </c>
      <c r="H150" s="69"/>
      <c r="I150" s="34" t="str">
        <f>VLOOKUP(R150,Háttér!B$9:F$20,4)</f>
        <v>érettségi</v>
      </c>
      <c r="J150" s="34" t="str">
        <f>VLOOKUP(R150,Háttér!B$9:F$20,5)</f>
        <v>emelt</v>
      </c>
      <c r="K150" s="35" t="str">
        <f>Y150</f>
        <v xml:space="preserve"> 5 év
2 év</v>
      </c>
      <c r="L150" s="35" t="str">
        <f>Z150</f>
        <v xml:space="preserve"> -</v>
      </c>
      <c r="M150" s="39" t="str">
        <f>AA150</f>
        <v xml:space="preserve"> N, E</v>
      </c>
      <c r="N150" s="52" t="str">
        <f t="shared" si="11"/>
        <v>54 623 02</v>
      </c>
      <c r="O150" s="36" t="str">
        <f>AD150</f>
        <v>AM</v>
      </c>
      <c r="P150" s="62"/>
      <c r="Q150" s="55">
        <v>33</v>
      </c>
      <c r="R150" s="104">
        <v>54</v>
      </c>
      <c r="S150" s="104">
        <v>623</v>
      </c>
      <c r="T150" s="105" t="s">
        <v>151</v>
      </c>
      <c r="U150" s="106" t="s">
        <v>319</v>
      </c>
      <c r="V150" s="106" t="s">
        <v>123</v>
      </c>
      <c r="W150" s="104">
        <v>20</v>
      </c>
      <c r="X150" s="104" t="s">
        <v>185</v>
      </c>
      <c r="Y150" s="104" t="s">
        <v>389</v>
      </c>
      <c r="Z150" s="104" t="s">
        <v>320</v>
      </c>
      <c r="AA150" s="104" t="s">
        <v>382</v>
      </c>
      <c r="AB150" s="104">
        <v>5</v>
      </c>
      <c r="AC150" s="106" t="s">
        <v>186</v>
      </c>
      <c r="AD150" s="104" t="s">
        <v>392</v>
      </c>
      <c r="IW150" s="68"/>
    </row>
    <row r="151" spans="1:257" ht="50.1" customHeight="1" x14ac:dyDescent="0.25">
      <c r="A151" s="67">
        <f t="shared" si="8"/>
        <v>148</v>
      </c>
      <c r="B151" s="31" t="str">
        <f>VLOOKUP(R151,Háttér!B$9:G$20,6,0)</f>
        <v>Alap</v>
      </c>
      <c r="C151" s="38" t="str">
        <f>VLOOKUP(VALUE(W151),Háttér!B$23:C$48,2)</f>
        <v>Mezőgazdaság</v>
      </c>
      <c r="D151" s="32" t="str">
        <f>IF(X151="","",INDEX(Háttér!K$23:K$65,MATCH(X151,Háttér!J$23:J$65,0)))</f>
        <v xml:space="preserve"> Mezőgazdaság</v>
      </c>
      <c r="E151" s="65" t="str">
        <f>VLOOKUP(S151,Háttér!B$67:C$127,2)</f>
        <v>Növénytermesztés és állattenyésztés</v>
      </c>
      <c r="F151" s="33" t="str">
        <f t="shared" si="9"/>
        <v>Gazda</v>
      </c>
      <c r="G151" s="108" t="str">
        <f t="shared" si="10"/>
        <v>Állattenyésztő 
Növénytermesztő 
Lovász</v>
      </c>
      <c r="H151" s="69"/>
      <c r="I151" s="34" t="str">
        <f>VLOOKUP(R151,Háttér!B$9:F$20,4)</f>
        <v>8. évf.</v>
      </c>
      <c r="J151" s="34" t="str">
        <f>VLOOKUP(R151,Háttér!B$9:F$20,5)</f>
        <v xml:space="preserve">középfok </v>
      </c>
      <c r="K151" s="35" t="str">
        <f>Y151</f>
        <v xml:space="preserve"> 3 év
2 év</v>
      </c>
      <c r="L151" s="35" t="str">
        <f>Z151</f>
        <v xml:space="preserve"> -</v>
      </c>
      <c r="M151" s="39" t="str">
        <f>AA151</f>
        <v xml:space="preserve"> N, E</v>
      </c>
      <c r="N151" s="52" t="str">
        <f t="shared" si="11"/>
        <v>34 621 01</v>
      </c>
      <c r="O151" s="36" t="str">
        <f>AD151</f>
        <v>AM</v>
      </c>
      <c r="P151" s="62"/>
      <c r="Q151" s="55">
        <v>52</v>
      </c>
      <c r="R151" s="104">
        <v>34</v>
      </c>
      <c r="S151" s="104">
        <v>621</v>
      </c>
      <c r="T151" s="105" t="s">
        <v>139</v>
      </c>
      <c r="U151" s="106" t="s">
        <v>210</v>
      </c>
      <c r="V151" s="106" t="s">
        <v>424</v>
      </c>
      <c r="W151" s="104">
        <v>20</v>
      </c>
      <c r="X151" s="104" t="s">
        <v>144</v>
      </c>
      <c r="Y151" s="104" t="s">
        <v>381</v>
      </c>
      <c r="Z151" s="104" t="s">
        <v>320</v>
      </c>
      <c r="AA151" s="104" t="s">
        <v>382</v>
      </c>
      <c r="AB151" s="104">
        <v>4</v>
      </c>
      <c r="AC151" s="106" t="s">
        <v>145</v>
      </c>
      <c r="AD151" s="104" t="s">
        <v>392</v>
      </c>
      <c r="IW151" s="68"/>
    </row>
    <row r="152" spans="1:257" ht="50.1" customHeight="1" x14ac:dyDescent="0.25">
      <c r="A152" s="67">
        <f t="shared" si="8"/>
        <v>149</v>
      </c>
      <c r="B152" s="31" t="str">
        <f>VLOOKUP(R152,Háttér!B$9:G$20,6,0)</f>
        <v>Alap</v>
      </c>
      <c r="C152" s="38" t="str">
        <f>VLOOKUP(VALUE(W152),Háttér!B$23:C$48,2)</f>
        <v>Mezőgazdaság</v>
      </c>
      <c r="D152" s="32" t="str">
        <f>IF(X152="","",INDEX(Háttér!K$23:K$65,MATCH(X152,Háttér!J$23:J$65,0)))</f>
        <v xml:space="preserve"> Mezőgazdaság</v>
      </c>
      <c r="E152" s="65" t="str">
        <f>VLOOKUP(S152,Háttér!B$67:C$127,2)</f>
        <v>Növénytermesztés és állattenyésztés</v>
      </c>
      <c r="F152" s="33" t="str">
        <f t="shared" si="9"/>
        <v>Mezőgazdasági technikus</v>
      </c>
      <c r="G152" s="108" t="str">
        <f t="shared" si="10"/>
        <v>Állattenyésztő
Növénytermesztő</v>
      </c>
      <c r="H152" s="69"/>
      <c r="I152" s="34" t="str">
        <f>VLOOKUP(R152,Háttér!B$9:F$20,4)</f>
        <v>érettségi</v>
      </c>
      <c r="J152" s="34" t="str">
        <f>VLOOKUP(R152,Háttér!B$9:F$20,5)</f>
        <v>emelt</v>
      </c>
      <c r="K152" s="35" t="str">
        <f>Y152</f>
        <v xml:space="preserve"> 5 év
2 év</v>
      </c>
      <c r="L152" s="35" t="str">
        <f>Z152</f>
        <v xml:space="preserve"> -</v>
      </c>
      <c r="M152" s="39" t="str">
        <f>AA152</f>
        <v xml:space="preserve"> N, E</v>
      </c>
      <c r="N152" s="52" t="str">
        <f t="shared" si="11"/>
        <v>54 621 03</v>
      </c>
      <c r="O152" s="36" t="str">
        <f>AD152</f>
        <v>AM</v>
      </c>
      <c r="P152" s="62"/>
      <c r="Q152" s="55">
        <v>116</v>
      </c>
      <c r="R152" s="104">
        <v>54</v>
      </c>
      <c r="S152" s="104">
        <v>621</v>
      </c>
      <c r="T152" s="105" t="s">
        <v>161</v>
      </c>
      <c r="U152" s="106" t="s">
        <v>243</v>
      </c>
      <c r="V152" s="106" t="s">
        <v>482</v>
      </c>
      <c r="W152" s="104">
        <v>20</v>
      </c>
      <c r="X152" s="104" t="s">
        <v>144</v>
      </c>
      <c r="Y152" s="104" t="s">
        <v>389</v>
      </c>
      <c r="Z152" s="104" t="s">
        <v>320</v>
      </c>
      <c r="AA152" s="104" t="s">
        <v>382</v>
      </c>
      <c r="AB152" s="104">
        <v>5</v>
      </c>
      <c r="AC152" s="106" t="s">
        <v>145</v>
      </c>
      <c r="AD152" s="104" t="s">
        <v>392</v>
      </c>
      <c r="IW152" s="68"/>
    </row>
    <row r="153" spans="1:257" ht="50.1" customHeight="1" x14ac:dyDescent="0.25">
      <c r="A153" s="67">
        <f t="shared" si="8"/>
        <v>150</v>
      </c>
      <c r="B153" s="31" t="str">
        <f>VLOOKUP(R153,Háttér!B$9:G$20,6,0)</f>
        <v>Alap</v>
      </c>
      <c r="C153" s="38" t="str">
        <f>VLOOKUP(VALUE(W153),Háttér!B$23:C$48,2)</f>
        <v>Mezőgazdaság</v>
      </c>
      <c r="D153" s="32" t="str">
        <f>IF(X153="","",INDEX(Háttér!K$23:K$65,MATCH(X153,Háttér!J$23:J$65,0)))</f>
        <v xml:space="preserve"> Kertészet és parképítés</v>
      </c>
      <c r="E153" s="65" t="str">
        <f>VLOOKUP(S153,Háttér!B$67:C$127,2)</f>
        <v>Kertészet</v>
      </c>
      <c r="F153" s="33" t="str">
        <f t="shared" si="9"/>
        <v>Kertész</v>
      </c>
      <c r="G153" s="108" t="str">
        <f t="shared" si="10"/>
        <v xml:space="preserve"> </v>
      </c>
      <c r="H153" s="69"/>
      <c r="I153" s="34" t="str">
        <f>VLOOKUP(R153,Háttér!B$9:F$20,4)</f>
        <v>8. évf.</v>
      </c>
      <c r="J153" s="34" t="str">
        <f>VLOOKUP(R153,Háttér!B$9:F$20,5)</f>
        <v xml:space="preserve">középfok </v>
      </c>
      <c r="K153" s="35" t="str">
        <f>Y153</f>
        <v xml:space="preserve"> 3 év
2 év</v>
      </c>
      <c r="L153" s="35" t="str">
        <f>Z153</f>
        <v xml:space="preserve"> -</v>
      </c>
      <c r="M153" s="39" t="str">
        <f>AA153</f>
        <v xml:space="preserve"> N, E</v>
      </c>
      <c r="N153" s="52" t="str">
        <f t="shared" si="11"/>
        <v>34 622 02</v>
      </c>
      <c r="O153" s="36" t="str">
        <f>AD153</f>
        <v>AM</v>
      </c>
      <c r="P153" s="62"/>
      <c r="Q153" s="55">
        <v>89</v>
      </c>
      <c r="R153" s="104">
        <v>34</v>
      </c>
      <c r="S153" s="104">
        <v>622</v>
      </c>
      <c r="T153" s="105" t="s">
        <v>151</v>
      </c>
      <c r="U153" s="106" t="s">
        <v>452</v>
      </c>
      <c r="V153" s="106" t="s">
        <v>123</v>
      </c>
      <c r="W153" s="104">
        <v>20</v>
      </c>
      <c r="X153" s="104" t="s">
        <v>181</v>
      </c>
      <c r="Y153" s="104" t="s">
        <v>381</v>
      </c>
      <c r="Z153" s="104" t="s">
        <v>320</v>
      </c>
      <c r="AA153" s="104" t="s">
        <v>382</v>
      </c>
      <c r="AB153" s="104">
        <v>4</v>
      </c>
      <c r="AC153" s="106" t="s">
        <v>145</v>
      </c>
      <c r="AD153" s="104" t="s">
        <v>392</v>
      </c>
      <c r="IW153" s="68"/>
    </row>
    <row r="154" spans="1:257" ht="67.2" customHeight="1" x14ac:dyDescent="0.25">
      <c r="A154" s="67">
        <f t="shared" si="8"/>
        <v>151</v>
      </c>
      <c r="B154" s="31" t="str">
        <f>VLOOKUP(R154,Háttér!B$9:G$20,6,0)</f>
        <v>Alap</v>
      </c>
      <c r="C154" s="38" t="str">
        <f>VLOOKUP(VALUE(W154),Háttér!B$23:C$48,2)</f>
        <v>Mezőgazdaság</v>
      </c>
      <c r="D154" s="32" t="str">
        <f>IF(X154="","",INDEX(Háttér!K$23:K$65,MATCH(X154,Háttér!J$23:J$65,0)))</f>
        <v xml:space="preserve"> Kertészet és parképítés</v>
      </c>
      <c r="E154" s="65" t="str">
        <f>VLOOKUP(S154,Háttér!B$67:C$127,2)</f>
        <v>Kertészet</v>
      </c>
      <c r="F154" s="33" t="str">
        <f t="shared" si="9"/>
        <v>Kertésztechnikus</v>
      </c>
      <c r="G154" s="108" t="str">
        <f t="shared" si="10"/>
        <v>Dísznövénytermesztő, virágkötő Zöldségtermesztő 
Gyümölcstermesztő Gyógynövénytermesztő 
Parképítő és fenntartó</v>
      </c>
      <c r="H154" s="69"/>
      <c r="I154" s="34" t="str">
        <f>VLOOKUP(R154,Háttér!B$9:F$20,4)</f>
        <v>érettségi</v>
      </c>
      <c r="J154" s="34" t="str">
        <f>VLOOKUP(R154,Háttér!B$9:F$20,5)</f>
        <v>emelt</v>
      </c>
      <c r="K154" s="35" t="str">
        <f>Y154</f>
        <v xml:space="preserve"> 5 év
2 év</v>
      </c>
      <c r="L154" s="35" t="str">
        <f>Z154</f>
        <v xml:space="preserve"> -</v>
      </c>
      <c r="M154" s="39" t="str">
        <f>AA154</f>
        <v xml:space="preserve"> N, E</v>
      </c>
      <c r="N154" s="52" t="str">
        <f t="shared" si="11"/>
        <v>54 622 01</v>
      </c>
      <c r="O154" s="36" t="str">
        <f>AD154</f>
        <v>AM</v>
      </c>
      <c r="P154" s="62"/>
      <c r="Q154" s="55">
        <v>90</v>
      </c>
      <c r="R154" s="104">
        <v>54</v>
      </c>
      <c r="S154" s="104">
        <v>622</v>
      </c>
      <c r="T154" s="105" t="s">
        <v>139</v>
      </c>
      <c r="U154" s="106" t="s">
        <v>453</v>
      </c>
      <c r="V154" s="106" t="s">
        <v>454</v>
      </c>
      <c r="W154" s="104">
        <v>20</v>
      </c>
      <c r="X154" s="104" t="s">
        <v>181</v>
      </c>
      <c r="Y154" s="104" t="s">
        <v>389</v>
      </c>
      <c r="Z154" s="104" t="s">
        <v>320</v>
      </c>
      <c r="AA154" s="104" t="s">
        <v>382</v>
      </c>
      <c r="AB154" s="104">
        <v>5</v>
      </c>
      <c r="AC154" s="106" t="s">
        <v>145</v>
      </c>
      <c r="AD154" s="104" t="s">
        <v>392</v>
      </c>
      <c r="IW154" s="68"/>
    </row>
    <row r="155" spans="1:257" ht="50.1" customHeight="1" x14ac:dyDescent="0.25">
      <c r="A155" s="67">
        <f t="shared" si="8"/>
        <v>152</v>
      </c>
      <c r="B155" s="31" t="str">
        <f>VLOOKUP(R155,Háttér!B$9:G$20,6,0)</f>
        <v>Alap</v>
      </c>
      <c r="C155" s="38" t="str">
        <f>VLOOKUP(VALUE(W155),Háttér!B$23:C$48,2)</f>
        <v>Mezőgazdaság</v>
      </c>
      <c r="D155" s="32" t="str">
        <f>IF(X155="","",INDEX(Háttér!K$23:K$65,MATCH(X155,Háttér!J$23:J$65,0)))</f>
        <v xml:space="preserve"> Földmérés</v>
      </c>
      <c r="E155" s="65" t="str">
        <f>VLOOKUP(S155,Háttér!B$67:C$127,2)</f>
        <v>Építészet és várostervezés</v>
      </c>
      <c r="F155" s="33" t="str">
        <f t="shared" si="9"/>
        <v>Földmérő, földügyi és térinformatikai technikus</v>
      </c>
      <c r="G155" s="108" t="str">
        <f t="shared" si="10"/>
        <v xml:space="preserve"> </v>
      </c>
      <c r="H155" s="69"/>
      <c r="I155" s="34" t="str">
        <f>VLOOKUP(R155,Háttér!B$9:F$20,4)</f>
        <v>érettségi</v>
      </c>
      <c r="J155" s="34" t="str">
        <f>VLOOKUP(R155,Háttér!B$9:F$20,5)</f>
        <v>emelt</v>
      </c>
      <c r="K155" s="35" t="str">
        <f>Y155</f>
        <v xml:space="preserve"> 5 év
2 év</v>
      </c>
      <c r="L155" s="35" t="str">
        <f>Z155</f>
        <v xml:space="preserve"> -</v>
      </c>
      <c r="M155" s="39" t="str">
        <f>AA155</f>
        <v xml:space="preserve"> N, E</v>
      </c>
      <c r="N155" s="52" t="str">
        <f t="shared" si="11"/>
        <v>54 581 01</v>
      </c>
      <c r="O155" s="36" t="str">
        <f>AD155</f>
        <v>AM</v>
      </c>
      <c r="P155" s="62"/>
      <c r="Q155" s="55">
        <v>51</v>
      </c>
      <c r="R155" s="104">
        <v>54</v>
      </c>
      <c r="S155" s="104">
        <v>581</v>
      </c>
      <c r="T155" s="105" t="s">
        <v>139</v>
      </c>
      <c r="U155" s="106" t="s">
        <v>208</v>
      </c>
      <c r="V155" s="106" t="s">
        <v>123</v>
      </c>
      <c r="W155" s="104">
        <v>20</v>
      </c>
      <c r="X155" s="104" t="s">
        <v>209</v>
      </c>
      <c r="Y155" s="104" t="s">
        <v>389</v>
      </c>
      <c r="Z155" s="104" t="s">
        <v>320</v>
      </c>
      <c r="AA155" s="104" t="s">
        <v>382</v>
      </c>
      <c r="AB155" s="104">
        <v>5</v>
      </c>
      <c r="AC155" s="106" t="s">
        <v>423</v>
      </c>
      <c r="AD155" s="104" t="s">
        <v>392</v>
      </c>
      <c r="IW155" s="68"/>
    </row>
    <row r="156" spans="1:257" ht="50.1" customHeight="1" x14ac:dyDescent="0.25">
      <c r="A156" s="67">
        <f t="shared" si="8"/>
        <v>153</v>
      </c>
      <c r="B156" s="31" t="str">
        <f>VLOOKUP(R156,Háttér!B$9:G$20,6,0)</f>
        <v>Alap</v>
      </c>
      <c r="C156" s="38" t="str">
        <f>VLOOKUP(VALUE(W156),Háttér!B$23:C$48,2)</f>
        <v>Élelmiszeripar</v>
      </c>
      <c r="D156" s="32" t="str">
        <f>IF(X156="","",INDEX(Háttér!K$23:K$65,MATCH(X156,Háttér!J$23:J$65,0)))</f>
        <v xml:space="preserve"> Élelmiszeripar</v>
      </c>
      <c r="E156" s="65" t="str">
        <f>VLOOKUP(S156,Háttér!B$67:C$127,2)</f>
        <v>Élelmiszergyártás</v>
      </c>
      <c r="F156" s="33" t="str">
        <f t="shared" si="9"/>
        <v>Bor- és pezsgőgyártó technikus</v>
      </c>
      <c r="G156" s="108" t="str">
        <f t="shared" si="10"/>
        <v xml:space="preserve"> </v>
      </c>
      <c r="H156" s="69"/>
      <c r="I156" s="34" t="str">
        <f>VLOOKUP(R156,Háttér!B$9:F$20,4)</f>
        <v>érettségi</v>
      </c>
      <c r="J156" s="34" t="str">
        <f>VLOOKUP(R156,Háttér!B$9:F$20,5)</f>
        <v>emelt</v>
      </c>
      <c r="K156" s="35" t="str">
        <f>Y156</f>
        <v xml:space="preserve"> 5 év
2 év</v>
      </c>
      <c r="L156" s="35" t="str">
        <f>Z156</f>
        <v xml:space="preserve"> -</v>
      </c>
      <c r="M156" s="39" t="str">
        <f>AA156</f>
        <v xml:space="preserve"> N, E</v>
      </c>
      <c r="N156" s="52" t="str">
        <f t="shared" si="11"/>
        <v>54 541 03</v>
      </c>
      <c r="O156" s="36" t="str">
        <f>AD156</f>
        <v>AM</v>
      </c>
      <c r="P156" s="62"/>
      <c r="Q156" s="55">
        <v>11</v>
      </c>
      <c r="R156" s="104">
        <v>54</v>
      </c>
      <c r="S156" s="104">
        <v>541</v>
      </c>
      <c r="T156" s="105" t="s">
        <v>161</v>
      </c>
      <c r="U156" s="106" t="s">
        <v>391</v>
      </c>
      <c r="V156" s="106" t="s">
        <v>123</v>
      </c>
      <c r="W156" s="104">
        <v>21</v>
      </c>
      <c r="X156" s="104" t="s">
        <v>172</v>
      </c>
      <c r="Y156" s="104" t="s">
        <v>389</v>
      </c>
      <c r="Z156" s="104" t="s">
        <v>320</v>
      </c>
      <c r="AA156" s="104" t="s">
        <v>382</v>
      </c>
      <c r="AB156" s="104">
        <v>5</v>
      </c>
      <c r="AC156" s="106" t="s">
        <v>173</v>
      </c>
      <c r="AD156" s="104" t="s">
        <v>392</v>
      </c>
      <c r="IW156" s="68"/>
    </row>
    <row r="157" spans="1:257" ht="50.1" customHeight="1" x14ac:dyDescent="0.25">
      <c r="A157" s="67">
        <f t="shared" si="8"/>
        <v>154</v>
      </c>
      <c r="B157" s="31" t="str">
        <f>VLOOKUP(R157,Háttér!B$9:G$20,6,0)</f>
        <v>Alap</v>
      </c>
      <c r="C157" s="38" t="str">
        <f>VLOOKUP(VALUE(W157),Háttér!B$23:C$48,2)</f>
        <v>Élelmiszeripar</v>
      </c>
      <c r="D157" s="32" t="str">
        <f>IF(X157="","",INDEX(Háttér!K$23:K$65,MATCH(X157,Háttér!J$23:J$65,0)))</f>
        <v xml:space="preserve"> Élelmiszeripar</v>
      </c>
      <c r="E157" s="65" t="str">
        <f>VLOOKUP(S157,Háttér!B$67:C$127,2)</f>
        <v>Élelmiszergyártás</v>
      </c>
      <c r="F157" s="33" t="str">
        <f t="shared" si="9"/>
        <v>Édességkészítő</v>
      </c>
      <c r="G157" s="108" t="str">
        <f t="shared" si="10"/>
        <v xml:space="preserve"> </v>
      </c>
      <c r="H157" s="69"/>
      <c r="I157" s="34" t="str">
        <f>VLOOKUP(R157,Háttér!B$9:F$20,4)</f>
        <v>8. évf.</v>
      </c>
      <c r="J157" s="34" t="str">
        <f>VLOOKUP(R157,Háttér!B$9:F$20,5)</f>
        <v xml:space="preserve">középfok </v>
      </c>
      <c r="K157" s="35" t="str">
        <f>Y157</f>
        <v xml:space="preserve"> 3 év
2 év</v>
      </c>
      <c r="L157" s="35" t="str">
        <f>Z157</f>
        <v xml:space="preserve"> -</v>
      </c>
      <c r="M157" s="39" t="str">
        <f>AA157</f>
        <v xml:space="preserve"> N, E</v>
      </c>
      <c r="N157" s="52" t="str">
        <f t="shared" si="11"/>
        <v>34 541 12</v>
      </c>
      <c r="O157" s="36" t="str">
        <f>AD157</f>
        <v>AM</v>
      </c>
      <c r="P157" s="62"/>
      <c r="Q157" s="55">
        <v>20</v>
      </c>
      <c r="R157" s="104">
        <v>34</v>
      </c>
      <c r="S157" s="104">
        <v>541</v>
      </c>
      <c r="T157" s="105">
        <v>12</v>
      </c>
      <c r="U157" s="106" t="s">
        <v>401</v>
      </c>
      <c r="V157" s="106" t="s">
        <v>123</v>
      </c>
      <c r="W157" s="104">
        <v>21</v>
      </c>
      <c r="X157" s="104" t="s">
        <v>172</v>
      </c>
      <c r="Y157" s="104" t="s">
        <v>381</v>
      </c>
      <c r="Z157" s="104" t="s">
        <v>320</v>
      </c>
      <c r="AA157" s="104" t="s">
        <v>382</v>
      </c>
      <c r="AB157" s="104">
        <v>4</v>
      </c>
      <c r="AC157" s="106" t="s">
        <v>402</v>
      </c>
      <c r="AD157" s="104" t="s">
        <v>392</v>
      </c>
      <c r="IW157" s="68"/>
    </row>
    <row r="158" spans="1:257" ht="50.1" customHeight="1" x14ac:dyDescent="0.25">
      <c r="A158" s="67">
        <f t="shared" si="8"/>
        <v>155</v>
      </c>
      <c r="B158" s="31" t="str">
        <f>VLOOKUP(R158,Háttér!B$9:G$20,6,0)</f>
        <v>Alap</v>
      </c>
      <c r="C158" s="38" t="str">
        <f>VLOOKUP(VALUE(W158),Háttér!B$23:C$48,2)</f>
        <v>Élelmiszeripar</v>
      </c>
      <c r="D158" s="32" t="str">
        <f>IF(X158="","",INDEX(Háttér!K$23:K$65,MATCH(X158,Háttér!J$23:J$65,0)))</f>
        <v xml:space="preserve"> Élelmiszeripar</v>
      </c>
      <c r="E158" s="65" t="str">
        <f>VLOOKUP(S158,Háttér!B$67:C$127,2)</f>
        <v>Élelmiszergyártás</v>
      </c>
      <c r="F158" s="33" t="str">
        <f t="shared" si="9"/>
        <v>Élelmiszer-ellenőrzési technikus</v>
      </c>
      <c r="G158" s="108" t="str">
        <f t="shared" si="10"/>
        <v xml:space="preserve"> </v>
      </c>
      <c r="H158" s="69"/>
      <c r="I158" s="34" t="str">
        <f>VLOOKUP(R158,Háttér!B$9:F$20,4)</f>
        <v>érettségi</v>
      </c>
      <c r="J158" s="34" t="str">
        <f>VLOOKUP(R158,Háttér!B$9:F$20,5)</f>
        <v>emelt</v>
      </c>
      <c r="K158" s="35" t="str">
        <f>Y158</f>
        <v xml:space="preserve"> 5 év
2 év</v>
      </c>
      <c r="L158" s="35" t="str">
        <f>Z158</f>
        <v xml:space="preserve"> -</v>
      </c>
      <c r="M158" s="39" t="str">
        <f>AA158</f>
        <v xml:space="preserve"> N, E</v>
      </c>
      <c r="N158" s="52" t="str">
        <f t="shared" si="11"/>
        <v>54 541 04</v>
      </c>
      <c r="O158" s="36" t="str">
        <f>AD158</f>
        <v>AM</v>
      </c>
      <c r="P158" s="62"/>
      <c r="Q158" s="55">
        <v>25</v>
      </c>
      <c r="R158" s="104">
        <v>54</v>
      </c>
      <c r="S158" s="104">
        <v>541</v>
      </c>
      <c r="T158" s="105" t="s">
        <v>175</v>
      </c>
      <c r="U158" s="106" t="s">
        <v>407</v>
      </c>
      <c r="V158" s="106" t="s">
        <v>123</v>
      </c>
      <c r="W158" s="104">
        <v>21</v>
      </c>
      <c r="X158" s="104" t="s">
        <v>172</v>
      </c>
      <c r="Y158" s="104" t="s">
        <v>389</v>
      </c>
      <c r="Z158" s="104" t="s">
        <v>320</v>
      </c>
      <c r="AA158" s="104" t="s">
        <v>382</v>
      </c>
      <c r="AB158" s="104">
        <v>5</v>
      </c>
      <c r="AC158" s="106" t="s">
        <v>173</v>
      </c>
      <c r="AD158" s="104" t="s">
        <v>392</v>
      </c>
      <c r="IW158" s="68"/>
    </row>
    <row r="159" spans="1:257" ht="50.1" customHeight="1" x14ac:dyDescent="0.25">
      <c r="A159" s="67">
        <f t="shared" si="8"/>
        <v>156</v>
      </c>
      <c r="B159" s="31" t="str">
        <f>VLOOKUP(R159,Háttér!B$9:G$20,6,0)</f>
        <v>Alap</v>
      </c>
      <c r="C159" s="38" t="str">
        <f>VLOOKUP(VALUE(W159),Háttér!B$23:C$48,2)</f>
        <v>Élelmiszeripar</v>
      </c>
      <c r="D159" s="32" t="str">
        <f>IF(X159="","",INDEX(Háttér!K$23:K$65,MATCH(X159,Háttér!J$23:J$65,0)))</f>
        <v xml:space="preserve"> Élelmiszeripar</v>
      </c>
      <c r="E159" s="65" t="str">
        <f>VLOOKUP(S159,Háttér!B$67:C$127,2)</f>
        <v>Élelmiszergyártás</v>
      </c>
      <c r="F159" s="33" t="str">
        <f t="shared" si="9"/>
        <v>Élelmiszeripari gépkezelő</v>
      </c>
      <c r="G159" s="108" t="str">
        <f t="shared" si="10"/>
        <v xml:space="preserve"> </v>
      </c>
      <c r="H159" s="69"/>
      <c r="I159" s="34" t="str">
        <f>VLOOKUP(R159,Háttér!B$9:F$20,4)</f>
        <v>8. évf.</v>
      </c>
      <c r="J159" s="34" t="str">
        <f>VLOOKUP(R159,Háttér!B$9:F$20,5)</f>
        <v xml:space="preserve">középfok </v>
      </c>
      <c r="K159" s="35" t="str">
        <f>Y159</f>
        <v xml:space="preserve"> 3 év
2 év</v>
      </c>
      <c r="L159" s="35" t="str">
        <f>Z159</f>
        <v xml:space="preserve"> -</v>
      </c>
      <c r="M159" s="39" t="str">
        <f>AA159</f>
        <v xml:space="preserve"> N, E</v>
      </c>
      <c r="N159" s="52" t="str">
        <f t="shared" si="11"/>
        <v>34 541 13</v>
      </c>
      <c r="O159" s="36" t="str">
        <f>AD159</f>
        <v>AM</v>
      </c>
      <c r="P159" s="62"/>
      <c r="Q159" s="55">
        <v>27</v>
      </c>
      <c r="R159" s="104">
        <v>34</v>
      </c>
      <c r="S159" s="104">
        <v>541</v>
      </c>
      <c r="T159" s="105">
        <v>13</v>
      </c>
      <c r="U159" s="106" t="s">
        <v>408</v>
      </c>
      <c r="V159" s="106" t="s">
        <v>123</v>
      </c>
      <c r="W159" s="104">
        <v>21</v>
      </c>
      <c r="X159" s="104" t="s">
        <v>172</v>
      </c>
      <c r="Y159" s="104" t="s">
        <v>381</v>
      </c>
      <c r="Z159" s="104" t="s">
        <v>320</v>
      </c>
      <c r="AA159" s="104" t="s">
        <v>382</v>
      </c>
      <c r="AB159" s="104">
        <v>4</v>
      </c>
      <c r="AC159" s="106" t="s">
        <v>173</v>
      </c>
      <c r="AD159" s="104" t="s">
        <v>392</v>
      </c>
      <c r="IW159" s="68"/>
    </row>
    <row r="160" spans="1:257" ht="50.1" customHeight="1" x14ac:dyDescent="0.25">
      <c r="A160" s="67">
        <f t="shared" si="8"/>
        <v>157</v>
      </c>
      <c r="B160" s="31" t="str">
        <f>VLOOKUP(R160,Háttér!B$9:G$20,6,0)</f>
        <v>Alap</v>
      </c>
      <c r="C160" s="38" t="str">
        <f>VLOOKUP(VALUE(W160),Háttér!B$23:C$48,2)</f>
        <v>Élelmiszeripar</v>
      </c>
      <c r="D160" s="32" t="str">
        <f>IF(X160="","",INDEX(Háttér!K$23:K$65,MATCH(X160,Háttér!J$23:J$65,0)))</f>
        <v xml:space="preserve"> Élelmiszeripar</v>
      </c>
      <c r="E160" s="65" t="str">
        <f>VLOOKUP(S160,Háttér!B$67:C$127,2)</f>
        <v>Élelmiszergyártás</v>
      </c>
      <c r="F160" s="33" t="str">
        <f t="shared" si="9"/>
        <v>Erjedés- és üdítőitalipari technikus</v>
      </c>
      <c r="G160" s="108" t="str">
        <f t="shared" si="10"/>
        <v xml:space="preserve"> </v>
      </c>
      <c r="H160" s="69"/>
      <c r="I160" s="34" t="str">
        <f>VLOOKUP(R160,Háttér!B$9:F$20,4)</f>
        <v>érettségi</v>
      </c>
      <c r="J160" s="34" t="str">
        <f>VLOOKUP(R160,Háttér!B$9:F$20,5)</f>
        <v>emelt</v>
      </c>
      <c r="K160" s="35" t="str">
        <f>Y160</f>
        <v xml:space="preserve"> 5 év
2 év</v>
      </c>
      <c r="L160" s="35" t="str">
        <f>Z160</f>
        <v xml:space="preserve"> -</v>
      </c>
      <c r="M160" s="39" t="str">
        <f>AA160</f>
        <v xml:space="preserve"> N, E</v>
      </c>
      <c r="N160" s="52" t="str">
        <f t="shared" si="11"/>
        <v>54 541 05</v>
      </c>
      <c r="O160" s="36" t="str">
        <f>AD160</f>
        <v>AM</v>
      </c>
      <c r="P160" s="62"/>
      <c r="Q160" s="55">
        <v>34</v>
      </c>
      <c r="R160" s="104">
        <v>54</v>
      </c>
      <c r="S160" s="104">
        <v>541</v>
      </c>
      <c r="T160" s="105" t="s">
        <v>193</v>
      </c>
      <c r="U160" s="106" t="s">
        <v>412</v>
      </c>
      <c r="V160" s="106" t="s">
        <v>123</v>
      </c>
      <c r="W160" s="104">
        <v>21</v>
      </c>
      <c r="X160" s="104" t="s">
        <v>172</v>
      </c>
      <c r="Y160" s="104" t="s">
        <v>389</v>
      </c>
      <c r="Z160" s="104" t="s">
        <v>320</v>
      </c>
      <c r="AA160" s="104" t="s">
        <v>382</v>
      </c>
      <c r="AB160" s="104">
        <v>5</v>
      </c>
      <c r="AC160" s="106" t="s">
        <v>173</v>
      </c>
      <c r="AD160" s="104" t="s">
        <v>392</v>
      </c>
      <c r="IW160" s="68"/>
    </row>
    <row r="161" spans="1:257" ht="50.1" customHeight="1" x14ac:dyDescent="0.25">
      <c r="A161" s="67">
        <f t="shared" si="8"/>
        <v>158</v>
      </c>
      <c r="B161" s="31" t="str">
        <f>VLOOKUP(R161,Háttér!B$9:G$20,6,0)</f>
        <v>Alap</v>
      </c>
      <c r="C161" s="38" t="str">
        <f>VLOOKUP(VALUE(W161),Háttér!B$23:C$48,2)</f>
        <v>Élelmiszeripar</v>
      </c>
      <c r="D161" s="32" t="str">
        <f>IF(X161="","",INDEX(Háttér!K$23:K$65,MATCH(X161,Háttér!J$23:J$65,0)))</f>
        <v xml:space="preserve"> Élelmiszeripar</v>
      </c>
      <c r="E161" s="65" t="str">
        <f>VLOOKUP(S161,Háttér!B$67:C$127,2)</f>
        <v>Élelmiszergyártás</v>
      </c>
      <c r="F161" s="33" t="str">
        <f t="shared" si="9"/>
        <v>Erjedés- és üdítőital-ipari termékkészítő</v>
      </c>
      <c r="G161" s="108" t="str">
        <f t="shared" si="10"/>
        <v xml:space="preserve"> </v>
      </c>
      <c r="H161" s="69"/>
      <c r="I161" s="34" t="str">
        <f>VLOOKUP(R161,Háttér!B$9:F$20,4)</f>
        <v>8. évf.</v>
      </c>
      <c r="J161" s="34" t="str">
        <f>VLOOKUP(R161,Háttér!B$9:F$20,5)</f>
        <v xml:space="preserve">középfok </v>
      </c>
      <c r="K161" s="35" t="str">
        <f>Y161</f>
        <v xml:space="preserve"> 3 év
2 év</v>
      </c>
      <c r="L161" s="35" t="str">
        <f>Z161</f>
        <v xml:space="preserve"> -</v>
      </c>
      <c r="M161" s="39" t="str">
        <f>AA161</f>
        <v xml:space="preserve"> N, E</v>
      </c>
      <c r="N161" s="52" t="str">
        <f t="shared" si="11"/>
        <v>34 541 07</v>
      </c>
      <c r="O161" s="36" t="str">
        <f>AD161</f>
        <v>AM</v>
      </c>
      <c r="P161" s="62"/>
      <c r="Q161" s="55">
        <v>35</v>
      </c>
      <c r="R161" s="104">
        <v>34</v>
      </c>
      <c r="S161" s="104">
        <v>541</v>
      </c>
      <c r="T161" s="105" t="s">
        <v>211</v>
      </c>
      <c r="U161" s="106" t="s">
        <v>413</v>
      </c>
      <c r="V161" s="106" t="s">
        <v>123</v>
      </c>
      <c r="W161" s="104">
        <v>21</v>
      </c>
      <c r="X161" s="104" t="s">
        <v>172</v>
      </c>
      <c r="Y161" s="104" t="s">
        <v>381</v>
      </c>
      <c r="Z161" s="104" t="s">
        <v>320</v>
      </c>
      <c r="AA161" s="104" t="s">
        <v>382</v>
      </c>
      <c r="AB161" s="104">
        <v>4</v>
      </c>
      <c r="AC161" s="106" t="s">
        <v>173</v>
      </c>
      <c r="AD161" s="104" t="s">
        <v>392</v>
      </c>
      <c r="IW161" s="68"/>
    </row>
    <row r="162" spans="1:257" ht="50.1" customHeight="1" x14ac:dyDescent="0.25">
      <c r="A162" s="67">
        <f t="shared" si="8"/>
        <v>159</v>
      </c>
      <c r="B162" s="31" t="str">
        <f>VLOOKUP(R162,Háttér!B$9:G$20,6,0)</f>
        <v>Alap</v>
      </c>
      <c r="C162" s="38" t="str">
        <f>VLOOKUP(VALUE(W162),Háttér!B$23:C$48,2)</f>
        <v>Élelmiszeripar</v>
      </c>
      <c r="D162" s="32" t="str">
        <f>IF(X162="","",INDEX(Háttér!K$23:K$65,MATCH(X162,Háttér!J$23:J$65,0)))</f>
        <v xml:space="preserve"> Élelmiszeripar</v>
      </c>
      <c r="E162" s="65" t="str">
        <f>VLOOKUP(S162,Háttér!B$67:C$127,2)</f>
        <v>Élelmiszergyártás</v>
      </c>
      <c r="F162" s="33" t="str">
        <f t="shared" si="9"/>
        <v>Hentes és húskészítmény készítő</v>
      </c>
      <c r="G162" s="108" t="str">
        <f t="shared" si="10"/>
        <v xml:space="preserve"> </v>
      </c>
      <c r="H162" s="69"/>
      <c r="I162" s="34" t="str">
        <f>VLOOKUP(R162,Háttér!B$9:F$20,4)</f>
        <v>8. évf.</v>
      </c>
      <c r="J162" s="34" t="str">
        <f>VLOOKUP(R162,Háttér!B$9:F$20,5)</f>
        <v xml:space="preserve">középfok </v>
      </c>
      <c r="K162" s="35" t="str">
        <f>Y162</f>
        <v xml:space="preserve"> 3 év
2 év</v>
      </c>
      <c r="L162" s="35" t="str">
        <f>Z162</f>
        <v xml:space="preserve"> -</v>
      </c>
      <c r="M162" s="39" t="str">
        <f>AA162</f>
        <v xml:space="preserve"> N, E</v>
      </c>
      <c r="N162" s="52" t="str">
        <f t="shared" si="11"/>
        <v>34 541 14</v>
      </c>
      <c r="O162" s="36" t="str">
        <f>AD162</f>
        <v>AM</v>
      </c>
      <c r="P162" s="62"/>
      <c r="Q162" s="55">
        <v>67</v>
      </c>
      <c r="R162" s="104">
        <v>34</v>
      </c>
      <c r="S162" s="104">
        <v>541</v>
      </c>
      <c r="T162" s="105">
        <v>14</v>
      </c>
      <c r="U162" s="106" t="s">
        <v>433</v>
      </c>
      <c r="V162" s="106" t="s">
        <v>123</v>
      </c>
      <c r="W162" s="104">
        <v>21</v>
      </c>
      <c r="X162" s="104" t="s">
        <v>172</v>
      </c>
      <c r="Y162" s="104" t="s">
        <v>381</v>
      </c>
      <c r="Z162" s="104" t="s">
        <v>320</v>
      </c>
      <c r="AA162" s="104" t="s">
        <v>382</v>
      </c>
      <c r="AB162" s="104">
        <v>4</v>
      </c>
      <c r="AC162" s="106" t="s">
        <v>173</v>
      </c>
      <c r="AD162" s="104" t="s">
        <v>392</v>
      </c>
      <c r="IW162" s="68"/>
    </row>
    <row r="163" spans="1:257" ht="50.1" customHeight="1" x14ac:dyDescent="0.25">
      <c r="A163" s="67">
        <f t="shared" si="8"/>
        <v>160</v>
      </c>
      <c r="B163" s="31" t="str">
        <f>VLOOKUP(R163,Háttér!B$9:G$20,6,0)</f>
        <v>Alap</v>
      </c>
      <c r="C163" s="38" t="str">
        <f>VLOOKUP(VALUE(W163),Háttér!B$23:C$48,2)</f>
        <v>Élelmiszeripar</v>
      </c>
      <c r="D163" s="32" t="str">
        <f>IF(X163="","",INDEX(Háttér!K$23:K$65,MATCH(X163,Háttér!J$23:J$65,0)))</f>
        <v xml:space="preserve"> Élelmiszeripar</v>
      </c>
      <c r="E163" s="65" t="str">
        <f>VLOOKUP(S163,Háttér!B$67:C$127,2)</f>
        <v>Élelmiszergyártás</v>
      </c>
      <c r="F163" s="33" t="str">
        <f t="shared" si="9"/>
        <v>Húsipari technikus</v>
      </c>
      <c r="G163" s="108" t="str">
        <f t="shared" si="10"/>
        <v xml:space="preserve"> </v>
      </c>
      <c r="H163" s="69"/>
      <c r="I163" s="34" t="str">
        <f>VLOOKUP(R163,Háttér!B$9:F$20,4)</f>
        <v>érettségi</v>
      </c>
      <c r="J163" s="34" t="str">
        <f>VLOOKUP(R163,Háttér!B$9:F$20,5)</f>
        <v>emelt</v>
      </c>
      <c r="K163" s="35" t="str">
        <f>Y163</f>
        <v xml:space="preserve"> 5 év
2 év</v>
      </c>
      <c r="L163" s="35" t="str">
        <f>Z163</f>
        <v xml:space="preserve"> -</v>
      </c>
      <c r="M163" s="39" t="str">
        <f>AA163</f>
        <v xml:space="preserve"> N, E</v>
      </c>
      <c r="N163" s="52" t="str">
        <f t="shared" si="11"/>
        <v>54 541 06</v>
      </c>
      <c r="O163" s="36" t="str">
        <f>AD163</f>
        <v>AM</v>
      </c>
      <c r="P163" s="62"/>
      <c r="Q163" s="55">
        <v>72</v>
      </c>
      <c r="R163" s="104">
        <v>54</v>
      </c>
      <c r="S163" s="104">
        <v>541</v>
      </c>
      <c r="T163" s="105" t="s">
        <v>202</v>
      </c>
      <c r="U163" s="106" t="s">
        <v>440</v>
      </c>
      <c r="V163" s="106" t="s">
        <v>123</v>
      </c>
      <c r="W163" s="104">
        <v>21</v>
      </c>
      <c r="X163" s="104" t="s">
        <v>172</v>
      </c>
      <c r="Y163" s="104" t="s">
        <v>389</v>
      </c>
      <c r="Z163" s="104" t="s">
        <v>320</v>
      </c>
      <c r="AA163" s="104" t="s">
        <v>382</v>
      </c>
      <c r="AB163" s="104">
        <v>5</v>
      </c>
      <c r="AC163" s="106" t="s">
        <v>173</v>
      </c>
      <c r="AD163" s="104" t="s">
        <v>392</v>
      </c>
      <c r="IW163" s="68"/>
    </row>
    <row r="164" spans="1:257" ht="50.1" customHeight="1" x14ac:dyDescent="0.25">
      <c r="A164" s="67">
        <f t="shared" si="8"/>
        <v>161</v>
      </c>
      <c r="B164" s="31" t="str">
        <f>VLOOKUP(R164,Háttér!B$9:G$20,6,0)</f>
        <v>Alap</v>
      </c>
      <c r="C164" s="38" t="str">
        <f>VLOOKUP(VALUE(W164),Háttér!B$23:C$48,2)</f>
        <v>Élelmiszeripar</v>
      </c>
      <c r="D164" s="32" t="str">
        <f>IF(X164="","",INDEX(Háttér!K$23:K$65,MATCH(X164,Háttér!J$23:J$65,0)))</f>
        <v xml:space="preserve"> Élelmiszeripar</v>
      </c>
      <c r="E164" s="65" t="str">
        <f>VLOOKUP(S164,Háttér!B$67:C$127,2)</f>
        <v>Élelmiszergyártás</v>
      </c>
      <c r="F164" s="33" t="str">
        <f t="shared" si="9"/>
        <v>Kistermelői élelmiszerelőállító</v>
      </c>
      <c r="G164" s="108" t="str">
        <f t="shared" si="10"/>
        <v xml:space="preserve"> </v>
      </c>
      <c r="H164" s="69"/>
      <c r="I164" s="34" t="str">
        <f>VLOOKUP(R164,Háttér!B$9:F$20,4)</f>
        <v>8. évf.</v>
      </c>
      <c r="J164" s="34" t="str">
        <f>VLOOKUP(R164,Háttér!B$9:F$20,5)</f>
        <v xml:space="preserve">középfok </v>
      </c>
      <c r="K164" s="35" t="str">
        <f>Y164</f>
        <v xml:space="preserve"> 3 év
2 év</v>
      </c>
      <c r="L164" s="35" t="str">
        <f>Z164</f>
        <v xml:space="preserve"> -</v>
      </c>
      <c r="M164" s="39" t="str">
        <f>AA164</f>
        <v xml:space="preserve"> N, E</v>
      </c>
      <c r="N164" s="52" t="str">
        <f t="shared" si="11"/>
        <v>34 541 15</v>
      </c>
      <c r="O164" s="36" t="str">
        <f>AD164</f>
        <v>AM</v>
      </c>
      <c r="P164" s="62"/>
      <c r="Q164" s="55">
        <v>94</v>
      </c>
      <c r="R164" s="104">
        <v>34</v>
      </c>
      <c r="S164" s="104">
        <v>541</v>
      </c>
      <c r="T164" s="105">
        <v>15</v>
      </c>
      <c r="U164" s="106" t="s">
        <v>332</v>
      </c>
      <c r="V164" s="106" t="s">
        <v>123</v>
      </c>
      <c r="W164" s="104">
        <v>21</v>
      </c>
      <c r="X164" s="104" t="s">
        <v>172</v>
      </c>
      <c r="Y164" s="104" t="s">
        <v>381</v>
      </c>
      <c r="Z164" s="104" t="s">
        <v>320</v>
      </c>
      <c r="AA164" s="104" t="s">
        <v>382</v>
      </c>
      <c r="AB164" s="104">
        <v>4</v>
      </c>
      <c r="AC164" s="106" t="s">
        <v>173</v>
      </c>
      <c r="AD164" s="104" t="s">
        <v>392</v>
      </c>
      <c r="IW164" s="68"/>
    </row>
    <row r="165" spans="1:257" ht="50.1" customHeight="1" x14ac:dyDescent="0.25">
      <c r="A165" s="67">
        <f t="shared" si="8"/>
        <v>162</v>
      </c>
      <c r="B165" s="31" t="str">
        <f>VLOOKUP(R165,Háttér!B$9:G$20,6,0)</f>
        <v>Alap</v>
      </c>
      <c r="C165" s="38" t="str">
        <f>VLOOKUP(VALUE(W165),Háttér!B$23:C$48,2)</f>
        <v>Élelmiszeripar</v>
      </c>
      <c r="D165" s="32" t="str">
        <f>IF(X165="","",INDEX(Háttér!K$23:K$65,MATCH(X165,Háttér!J$23:J$65,0)))</f>
        <v xml:space="preserve"> Élelmiszeripar</v>
      </c>
      <c r="E165" s="65" t="str">
        <f>VLOOKUP(S165,Háttér!B$67:C$127,2)</f>
        <v>Élelmiszergyártás</v>
      </c>
      <c r="F165" s="33" t="str">
        <f t="shared" si="9"/>
        <v>Pék</v>
      </c>
      <c r="G165" s="108" t="str">
        <f t="shared" si="10"/>
        <v xml:space="preserve"> </v>
      </c>
      <c r="H165" s="69"/>
      <c r="I165" s="34" t="str">
        <f>VLOOKUP(R165,Háttér!B$9:F$20,4)</f>
        <v>8. évf.</v>
      </c>
      <c r="J165" s="34" t="str">
        <f>VLOOKUP(R165,Háttér!B$9:F$20,5)</f>
        <v xml:space="preserve">középfok </v>
      </c>
      <c r="K165" s="35" t="str">
        <f>Y165</f>
        <v xml:space="preserve"> 3 év
2 év</v>
      </c>
      <c r="L165" s="35" t="str">
        <f>Z165</f>
        <v xml:space="preserve"> -</v>
      </c>
      <c r="M165" s="39" t="str">
        <f>AA165</f>
        <v xml:space="preserve"> N, E</v>
      </c>
      <c r="N165" s="52" t="str">
        <f t="shared" si="11"/>
        <v>34 541 05</v>
      </c>
      <c r="O165" s="36" t="str">
        <f>AD165</f>
        <v>AM</v>
      </c>
      <c r="P165" s="62"/>
      <c r="Q165" s="55">
        <v>129</v>
      </c>
      <c r="R165" s="104">
        <v>34</v>
      </c>
      <c r="S165" s="104">
        <v>541</v>
      </c>
      <c r="T165" s="105" t="s">
        <v>193</v>
      </c>
      <c r="U165" s="106" t="s">
        <v>250</v>
      </c>
      <c r="V165" s="106" t="s">
        <v>123</v>
      </c>
      <c r="W165" s="104">
        <v>21</v>
      </c>
      <c r="X165" s="104" t="s">
        <v>172</v>
      </c>
      <c r="Y165" s="104" t="s">
        <v>381</v>
      </c>
      <c r="Z165" s="104" t="s">
        <v>320</v>
      </c>
      <c r="AA165" s="104" t="s">
        <v>382</v>
      </c>
      <c r="AB165" s="104">
        <v>4</v>
      </c>
      <c r="AC165" s="106" t="s">
        <v>173</v>
      </c>
      <c r="AD165" s="104" t="s">
        <v>392</v>
      </c>
      <c r="IW165" s="68"/>
    </row>
    <row r="166" spans="1:257" ht="50.1" customHeight="1" x14ac:dyDescent="0.25">
      <c r="A166" s="67">
        <f t="shared" si="8"/>
        <v>163</v>
      </c>
      <c r="B166" s="31" t="str">
        <f>VLOOKUP(R166,Háttér!B$9:G$20,6,0)</f>
        <v>Alap</v>
      </c>
      <c r="C166" s="38" t="str">
        <f>VLOOKUP(VALUE(W166),Háttér!B$23:C$48,2)</f>
        <v>Élelmiszeripar</v>
      </c>
      <c r="D166" s="32" t="str">
        <f>IF(X166="","",INDEX(Háttér!K$23:K$65,MATCH(X166,Háttér!J$23:J$65,0)))</f>
        <v xml:space="preserve"> Élelmiszeripar</v>
      </c>
      <c r="E166" s="65" t="str">
        <f>VLOOKUP(S166,Háttér!B$67:C$127,2)</f>
        <v>Élelmiszergyártás</v>
      </c>
      <c r="F166" s="33" t="str">
        <f t="shared" si="9"/>
        <v>Pék-cukrász</v>
      </c>
      <c r="G166" s="108" t="str">
        <f t="shared" si="10"/>
        <v xml:space="preserve"> </v>
      </c>
      <c r="H166" s="69"/>
      <c r="I166" s="34" t="str">
        <f>VLOOKUP(R166,Háttér!B$9:F$20,4)</f>
        <v>8. évf.</v>
      </c>
      <c r="J166" s="34" t="str">
        <f>VLOOKUP(R166,Háttér!B$9:F$20,5)</f>
        <v xml:space="preserve">középfok </v>
      </c>
      <c r="K166" s="35" t="str">
        <f>Y166</f>
        <v xml:space="preserve"> 3 év
2 év</v>
      </c>
      <c r="L166" s="35" t="str">
        <f>Z166</f>
        <v xml:space="preserve"> -</v>
      </c>
      <c r="M166" s="39" t="str">
        <f>AA166</f>
        <v xml:space="preserve"> N, E</v>
      </c>
      <c r="N166" s="52" t="str">
        <f t="shared" si="11"/>
        <v>34 541 11</v>
      </c>
      <c r="O166" s="36" t="str">
        <f>AD166</f>
        <v>AM</v>
      </c>
      <c r="P166" s="62"/>
      <c r="Q166" s="55">
        <v>130</v>
      </c>
      <c r="R166" s="104">
        <v>34</v>
      </c>
      <c r="S166" s="104">
        <v>541</v>
      </c>
      <c r="T166" s="105">
        <v>11</v>
      </c>
      <c r="U166" s="106" t="s">
        <v>494</v>
      </c>
      <c r="V166" s="106" t="s">
        <v>123</v>
      </c>
      <c r="W166" s="104">
        <v>21</v>
      </c>
      <c r="X166" s="104" t="s">
        <v>172</v>
      </c>
      <c r="Y166" s="104" t="s">
        <v>381</v>
      </c>
      <c r="Z166" s="104" t="s">
        <v>320</v>
      </c>
      <c r="AA166" s="104" t="s">
        <v>382</v>
      </c>
      <c r="AB166" s="104">
        <v>4</v>
      </c>
      <c r="AC166" s="106" t="s">
        <v>173</v>
      </c>
      <c r="AD166" s="104" t="s">
        <v>392</v>
      </c>
      <c r="IW166" s="68"/>
    </row>
    <row r="167" spans="1:257" ht="50.1" customHeight="1" x14ac:dyDescent="0.25">
      <c r="A167" s="67">
        <f t="shared" si="8"/>
        <v>164</v>
      </c>
      <c r="B167" s="31" t="str">
        <f>VLOOKUP(R167,Háttér!B$9:G$20,6,0)</f>
        <v>Alap</v>
      </c>
      <c r="C167" s="38" t="str">
        <f>VLOOKUP(VALUE(W167),Háttér!B$23:C$48,2)</f>
        <v>Élelmiszeripar</v>
      </c>
      <c r="D167" s="32" t="str">
        <f>IF(X167="","",INDEX(Háttér!K$23:K$65,MATCH(X167,Háttér!J$23:J$65,0)))</f>
        <v xml:space="preserve"> Élelmiszeripar</v>
      </c>
      <c r="E167" s="65" t="str">
        <f>VLOOKUP(S167,Háttér!B$67:C$127,2)</f>
        <v>Élelmiszergyártás</v>
      </c>
      <c r="F167" s="33" t="str">
        <f t="shared" si="9"/>
        <v>Sütő- és cukrászipari technikus</v>
      </c>
      <c r="G167" s="108" t="str">
        <f t="shared" si="10"/>
        <v xml:space="preserve"> </v>
      </c>
      <c r="H167" s="69"/>
      <c r="I167" s="34" t="str">
        <f>VLOOKUP(R167,Háttér!B$9:F$20,4)</f>
        <v>érettségi</v>
      </c>
      <c r="J167" s="34" t="str">
        <f>VLOOKUP(R167,Háttér!B$9:F$20,5)</f>
        <v>emelt</v>
      </c>
      <c r="K167" s="35" t="str">
        <f>Y167</f>
        <v xml:space="preserve"> 5 év
2 év</v>
      </c>
      <c r="L167" s="35" t="str">
        <f>Z167</f>
        <v xml:space="preserve"> -</v>
      </c>
      <c r="M167" s="39" t="str">
        <f>AA167</f>
        <v xml:space="preserve"> N, E</v>
      </c>
      <c r="N167" s="52" t="str">
        <f t="shared" si="11"/>
        <v>54 541 07</v>
      </c>
      <c r="O167" s="36" t="str">
        <f>AD167</f>
        <v>AM</v>
      </c>
      <c r="P167" s="62"/>
      <c r="Q167" s="55">
        <v>140</v>
      </c>
      <c r="R167" s="104">
        <v>54</v>
      </c>
      <c r="S167" s="104">
        <v>541</v>
      </c>
      <c r="T167" s="105" t="s">
        <v>211</v>
      </c>
      <c r="U167" s="106" t="s">
        <v>508</v>
      </c>
      <c r="V167" s="106" t="s">
        <v>123</v>
      </c>
      <c r="W167" s="104">
        <v>21</v>
      </c>
      <c r="X167" s="104" t="s">
        <v>172</v>
      </c>
      <c r="Y167" s="104" t="s">
        <v>389</v>
      </c>
      <c r="Z167" s="104" t="s">
        <v>320</v>
      </c>
      <c r="AA167" s="104" t="s">
        <v>382</v>
      </c>
      <c r="AB167" s="104">
        <v>5</v>
      </c>
      <c r="AC167" s="106" t="s">
        <v>173</v>
      </c>
      <c r="AD167" s="104" t="s">
        <v>392</v>
      </c>
      <c r="IW167" s="68"/>
    </row>
    <row r="168" spans="1:257" ht="50.1" customHeight="1" x14ac:dyDescent="0.25">
      <c r="A168" s="67">
        <f t="shared" si="8"/>
        <v>165</v>
      </c>
      <c r="B168" s="31" t="str">
        <f>VLOOKUP(R168,Háttér!B$9:G$20,6,0)</f>
        <v>Alap</v>
      </c>
      <c r="C168" s="38" t="str">
        <f>VLOOKUP(VALUE(W168),Háttér!B$23:C$48,2)</f>
        <v>Élelmiszeripar</v>
      </c>
      <c r="D168" s="32" t="str">
        <f>IF(X168="","",INDEX(Háttér!K$23:K$65,MATCH(X168,Háttér!J$23:J$65,0)))</f>
        <v xml:space="preserve"> Élelmiszeripar</v>
      </c>
      <c r="E168" s="65" t="str">
        <f>VLOOKUP(S168,Háttér!B$67:C$127,2)</f>
        <v>Élelmiszergyártás</v>
      </c>
      <c r="F168" s="33" t="str">
        <f t="shared" si="9"/>
        <v>Szőlész-borász</v>
      </c>
      <c r="G168" s="108" t="str">
        <f t="shared" si="10"/>
        <v xml:space="preserve"> </v>
      </c>
      <c r="H168" s="69"/>
      <c r="I168" s="34" t="str">
        <f>VLOOKUP(R168,Háttér!B$9:F$20,4)</f>
        <v>8. évf.</v>
      </c>
      <c r="J168" s="34" t="str">
        <f>VLOOKUP(R168,Háttér!B$9:F$20,5)</f>
        <v xml:space="preserve">középfok </v>
      </c>
      <c r="K168" s="35" t="str">
        <f>Y168</f>
        <v xml:space="preserve"> 3 év
2 év</v>
      </c>
      <c r="L168" s="35" t="str">
        <f>Z168</f>
        <v xml:space="preserve"> -</v>
      </c>
      <c r="M168" s="39" t="str">
        <f>AA168</f>
        <v xml:space="preserve"> N, E</v>
      </c>
      <c r="N168" s="52" t="str">
        <f t="shared" si="11"/>
        <v>34 541 06</v>
      </c>
      <c r="O168" s="36" t="str">
        <f>AD168</f>
        <v>AM</v>
      </c>
      <c r="P168" s="62"/>
      <c r="Q168" s="55">
        <v>153</v>
      </c>
      <c r="R168" s="104">
        <v>34</v>
      </c>
      <c r="S168" s="104">
        <v>541</v>
      </c>
      <c r="T168" s="105" t="s">
        <v>202</v>
      </c>
      <c r="U168" s="106" t="s">
        <v>255</v>
      </c>
      <c r="V168" s="106" t="s">
        <v>123</v>
      </c>
      <c r="W168" s="104">
        <v>21</v>
      </c>
      <c r="X168" s="104" t="s">
        <v>172</v>
      </c>
      <c r="Y168" s="104" t="s">
        <v>381</v>
      </c>
      <c r="Z168" s="104" t="s">
        <v>320</v>
      </c>
      <c r="AA168" s="104" t="s">
        <v>382</v>
      </c>
      <c r="AB168" s="104">
        <v>4</v>
      </c>
      <c r="AC168" s="106" t="s">
        <v>173</v>
      </c>
      <c r="AD168" s="104" t="s">
        <v>392</v>
      </c>
      <c r="IW168" s="68"/>
    </row>
    <row r="169" spans="1:257" ht="50.1" customHeight="1" x14ac:dyDescent="0.25">
      <c r="A169" s="67">
        <f t="shared" si="8"/>
        <v>166</v>
      </c>
      <c r="B169" s="31" t="str">
        <f>VLOOKUP(R169,Háttér!B$9:G$20,6,0)</f>
        <v>Alap</v>
      </c>
      <c r="C169" s="38" t="str">
        <f>VLOOKUP(VALUE(W169),Háttér!B$23:C$48,2)</f>
        <v>Élelmiszeripar</v>
      </c>
      <c r="D169" s="32" t="str">
        <f>IF(X169="","",INDEX(Háttér!K$23:K$65,MATCH(X169,Háttér!J$23:J$65,0)))</f>
        <v xml:space="preserve"> Élelmiszeripar</v>
      </c>
      <c r="E169" s="65" t="str">
        <f>VLOOKUP(S169,Háttér!B$67:C$127,2)</f>
        <v>Élelmiszergyártás</v>
      </c>
      <c r="F169" s="33" t="str">
        <f t="shared" si="9"/>
        <v>Tartósítóipari technikus</v>
      </c>
      <c r="G169" s="108" t="str">
        <f t="shared" si="10"/>
        <v xml:space="preserve"> </v>
      </c>
      <c r="H169" s="69"/>
      <c r="I169" s="34" t="str">
        <f>VLOOKUP(R169,Háttér!B$9:F$20,4)</f>
        <v>érettségi</v>
      </c>
      <c r="J169" s="34" t="str">
        <f>VLOOKUP(R169,Háttér!B$9:F$20,5)</f>
        <v>emelt</v>
      </c>
      <c r="K169" s="35" t="str">
        <f>Y169</f>
        <v xml:space="preserve"> 5 év
2 év</v>
      </c>
      <c r="L169" s="35" t="str">
        <f>Z169</f>
        <v xml:space="preserve"> -</v>
      </c>
      <c r="M169" s="39" t="str">
        <f>AA169</f>
        <v xml:space="preserve"> N, E</v>
      </c>
      <c r="N169" s="52" t="str">
        <f t="shared" si="11"/>
        <v>54 541 08</v>
      </c>
      <c r="O169" s="36" t="str">
        <f>AD169</f>
        <v>AM</v>
      </c>
      <c r="P169" s="62"/>
      <c r="Q169" s="55">
        <v>155</v>
      </c>
      <c r="R169" s="104">
        <v>54</v>
      </c>
      <c r="S169" s="104">
        <v>541</v>
      </c>
      <c r="T169" s="105" t="s">
        <v>218</v>
      </c>
      <c r="U169" s="106" t="s">
        <v>521</v>
      </c>
      <c r="V169" s="106" t="s">
        <v>123</v>
      </c>
      <c r="W169" s="104">
        <v>21</v>
      </c>
      <c r="X169" s="104" t="s">
        <v>172</v>
      </c>
      <c r="Y169" s="104" t="s">
        <v>389</v>
      </c>
      <c r="Z169" s="104" t="s">
        <v>320</v>
      </c>
      <c r="AA169" s="104" t="s">
        <v>382</v>
      </c>
      <c r="AB169" s="104">
        <v>5</v>
      </c>
      <c r="AC169" s="106" t="s">
        <v>173</v>
      </c>
      <c r="AD169" s="104" t="s">
        <v>392</v>
      </c>
      <c r="IW169" s="68"/>
    </row>
    <row r="170" spans="1:257" ht="50.1" customHeight="1" x14ac:dyDescent="0.25">
      <c r="A170" s="67">
        <f t="shared" si="8"/>
        <v>167</v>
      </c>
      <c r="B170" s="31" t="str">
        <f>VLOOKUP(R170,Háttér!B$9:G$20,6,0)</f>
        <v>Alap</v>
      </c>
      <c r="C170" s="38" t="str">
        <f>VLOOKUP(VALUE(W170),Háttér!B$23:C$48,2)</f>
        <v>Élelmiszeripar</v>
      </c>
      <c r="D170" s="32" t="str">
        <f>IF(X170="","",INDEX(Háttér!K$23:K$65,MATCH(X170,Háttér!J$23:J$65,0)))</f>
        <v xml:space="preserve"> Élelmiszeripar</v>
      </c>
      <c r="E170" s="65" t="str">
        <f>VLOOKUP(S170,Háttér!B$67:C$127,2)</f>
        <v>Élelmiszergyártás</v>
      </c>
      <c r="F170" s="33" t="str">
        <f t="shared" si="9"/>
        <v>Tartósítóipari termékkészítő</v>
      </c>
      <c r="G170" s="108" t="str">
        <f t="shared" si="10"/>
        <v xml:space="preserve"> </v>
      </c>
      <c r="H170" s="69"/>
      <c r="I170" s="34" t="str">
        <f>VLOOKUP(R170,Háttér!B$9:F$20,4)</f>
        <v>8. évf.</v>
      </c>
      <c r="J170" s="34" t="str">
        <f>VLOOKUP(R170,Háttér!B$9:F$20,5)</f>
        <v xml:space="preserve">középfok </v>
      </c>
      <c r="K170" s="35" t="str">
        <f>Y170</f>
        <v xml:space="preserve"> 3 év
2 év</v>
      </c>
      <c r="L170" s="35" t="str">
        <f>Z170</f>
        <v xml:space="preserve"> -</v>
      </c>
      <c r="M170" s="39" t="str">
        <f>AA170</f>
        <v xml:space="preserve"> N, E</v>
      </c>
      <c r="N170" s="52" t="str">
        <f t="shared" si="11"/>
        <v>34 541 16</v>
      </c>
      <c r="O170" s="36" t="str">
        <f>AD170</f>
        <v>AM</v>
      </c>
      <c r="P170" s="62"/>
      <c r="Q170" s="55">
        <v>156</v>
      </c>
      <c r="R170" s="104">
        <v>34</v>
      </c>
      <c r="S170" s="104">
        <v>541</v>
      </c>
      <c r="T170" s="105">
        <v>16</v>
      </c>
      <c r="U170" s="106" t="s">
        <v>522</v>
      </c>
      <c r="V170" s="106" t="s">
        <v>123</v>
      </c>
      <c r="W170" s="104">
        <v>21</v>
      </c>
      <c r="X170" s="104" t="s">
        <v>172</v>
      </c>
      <c r="Y170" s="104" t="s">
        <v>381</v>
      </c>
      <c r="Z170" s="104" t="s">
        <v>320</v>
      </c>
      <c r="AA170" s="104" t="s">
        <v>382</v>
      </c>
      <c r="AB170" s="104">
        <v>4</v>
      </c>
      <c r="AC170" s="106" t="s">
        <v>173</v>
      </c>
      <c r="AD170" s="104" t="s">
        <v>392</v>
      </c>
      <c r="IW170" s="68"/>
    </row>
    <row r="171" spans="1:257" ht="50.1" customHeight="1" x14ac:dyDescent="0.25">
      <c r="A171" s="67">
        <f t="shared" si="8"/>
        <v>168</v>
      </c>
      <c r="B171" s="31" t="str">
        <f>VLOOKUP(R171,Háttér!B$9:G$20,6,0)</f>
        <v>Alap</v>
      </c>
      <c r="C171" s="38" t="str">
        <f>VLOOKUP(VALUE(W171),Háttér!B$23:C$48,2)</f>
        <v>Élelmiszeripar</v>
      </c>
      <c r="D171" s="32" t="str">
        <f>IF(X171="","",INDEX(Háttér!K$23:K$65,MATCH(X171,Háttér!J$23:J$65,0)))</f>
        <v xml:space="preserve"> Élelmiszeripar</v>
      </c>
      <c r="E171" s="65" t="str">
        <f>VLOOKUP(S171,Háttér!B$67:C$127,2)</f>
        <v>Élelmiszergyártás</v>
      </c>
      <c r="F171" s="33" t="str">
        <f t="shared" si="9"/>
        <v>Tejipari technikus</v>
      </c>
      <c r="G171" s="108" t="str">
        <f t="shared" si="10"/>
        <v xml:space="preserve"> </v>
      </c>
      <c r="H171" s="69"/>
      <c r="I171" s="34" t="str">
        <f>VLOOKUP(R171,Háttér!B$9:F$20,4)</f>
        <v>érettségi</v>
      </c>
      <c r="J171" s="34" t="str">
        <f>VLOOKUP(R171,Háttér!B$9:F$20,5)</f>
        <v>emelt</v>
      </c>
      <c r="K171" s="35" t="str">
        <f>Y171</f>
        <v xml:space="preserve"> 5 év
2 év</v>
      </c>
      <c r="L171" s="35" t="str">
        <f>Z171</f>
        <v xml:space="preserve"> -</v>
      </c>
      <c r="M171" s="39" t="str">
        <f>AA171</f>
        <v xml:space="preserve"> N, E</v>
      </c>
      <c r="N171" s="52" t="str">
        <f t="shared" si="11"/>
        <v>54 541 09</v>
      </c>
      <c r="O171" s="36" t="str">
        <f>AD171</f>
        <v>AM</v>
      </c>
      <c r="P171" s="62"/>
      <c r="Q171" s="55">
        <v>158</v>
      </c>
      <c r="R171" s="104">
        <v>54</v>
      </c>
      <c r="S171" s="104">
        <v>541</v>
      </c>
      <c r="T171" s="105" t="s">
        <v>225</v>
      </c>
      <c r="U171" s="106" t="s">
        <v>523</v>
      </c>
      <c r="V171" s="106" t="s">
        <v>123</v>
      </c>
      <c r="W171" s="104">
        <v>21</v>
      </c>
      <c r="X171" s="104" t="s">
        <v>172</v>
      </c>
      <c r="Y171" s="104" t="s">
        <v>389</v>
      </c>
      <c r="Z171" s="104" t="s">
        <v>320</v>
      </c>
      <c r="AA171" s="104" t="s">
        <v>382</v>
      </c>
      <c r="AB171" s="104">
        <v>5</v>
      </c>
      <c r="AC171" s="106" t="s">
        <v>173</v>
      </c>
      <c r="AD171" s="104" t="s">
        <v>392</v>
      </c>
      <c r="IW171" s="68"/>
    </row>
    <row r="172" spans="1:257" ht="50.1" customHeight="1" x14ac:dyDescent="0.25">
      <c r="A172" s="67">
        <f t="shared" si="8"/>
        <v>169</v>
      </c>
      <c r="B172" s="31" t="str">
        <f>VLOOKUP(R172,Háttér!B$9:G$20,6,0)</f>
        <v>Alap</v>
      </c>
      <c r="C172" s="38" t="str">
        <f>VLOOKUP(VALUE(W172),Háttér!B$23:C$48,2)</f>
        <v>Élelmiszeripar</v>
      </c>
      <c r="D172" s="32" t="str">
        <f>IF(X172="","",INDEX(Háttér!K$23:K$65,MATCH(X172,Háttér!J$23:J$65,0)))</f>
        <v xml:space="preserve"> Élelmiszeripar</v>
      </c>
      <c r="E172" s="65" t="str">
        <f>VLOOKUP(S172,Háttér!B$67:C$127,2)</f>
        <v>Élelmiszergyártás</v>
      </c>
      <c r="F172" s="33" t="str">
        <f t="shared" si="9"/>
        <v>Tejtermékkészítő</v>
      </c>
      <c r="G172" s="108" t="str">
        <f t="shared" si="10"/>
        <v xml:space="preserve"> </v>
      </c>
      <c r="H172" s="69"/>
      <c r="I172" s="34" t="str">
        <f>VLOOKUP(R172,Háttér!B$9:F$20,4)</f>
        <v>8. évf.</v>
      </c>
      <c r="J172" s="34" t="str">
        <f>VLOOKUP(R172,Háttér!B$9:F$20,5)</f>
        <v xml:space="preserve">középfok </v>
      </c>
      <c r="K172" s="35" t="str">
        <f>Y172</f>
        <v xml:space="preserve"> 3 év
2 év</v>
      </c>
      <c r="L172" s="35" t="str">
        <f>Z172</f>
        <v xml:space="preserve"> -</v>
      </c>
      <c r="M172" s="39" t="str">
        <f>AA172</f>
        <v xml:space="preserve"> N, E</v>
      </c>
      <c r="N172" s="52" t="str">
        <f t="shared" si="11"/>
        <v>34 541 17</v>
      </c>
      <c r="O172" s="36" t="str">
        <f>AD172</f>
        <v>AM</v>
      </c>
      <c r="P172" s="62"/>
      <c r="Q172" s="55">
        <v>159</v>
      </c>
      <c r="R172" s="104">
        <v>34</v>
      </c>
      <c r="S172" s="104">
        <v>541</v>
      </c>
      <c r="T172" s="105">
        <v>17</v>
      </c>
      <c r="U172" s="106" t="s">
        <v>524</v>
      </c>
      <c r="V172" s="106" t="s">
        <v>123</v>
      </c>
      <c r="W172" s="104">
        <v>21</v>
      </c>
      <c r="X172" s="104" t="s">
        <v>172</v>
      </c>
      <c r="Y172" s="104" t="s">
        <v>381</v>
      </c>
      <c r="Z172" s="104" t="s">
        <v>320</v>
      </c>
      <c r="AA172" s="104" t="s">
        <v>382</v>
      </c>
      <c r="AB172" s="104">
        <v>4</v>
      </c>
      <c r="AC172" s="106" t="s">
        <v>173</v>
      </c>
      <c r="AD172" s="104" t="s">
        <v>392</v>
      </c>
      <c r="IW172" s="68"/>
    </row>
    <row r="173" spans="1:257" ht="50.1" customHeight="1" x14ac:dyDescent="0.25">
      <c r="A173" s="67">
        <f t="shared" si="8"/>
        <v>170</v>
      </c>
      <c r="B173" s="31" t="str">
        <f>VLOOKUP(R173,Háttér!B$9:G$20,6,0)</f>
        <v>Alap</v>
      </c>
      <c r="C173" s="38" t="str">
        <f>VLOOKUP(VALUE(W173),Háttér!B$23:C$48,2)</f>
        <v>Oktatás</v>
      </c>
      <c r="D173" s="32" t="str">
        <f>IF(X173="","",INDEX(Háttér!K$23:K$65,MATCH(X173,Háttér!J$23:J$65,0)))</f>
        <v xml:space="preserve"> Sport</v>
      </c>
      <c r="E173" s="65" t="str">
        <f>VLOOKUP(S173,Háttér!B$67:C$127,2)</f>
        <v>Sportok</v>
      </c>
      <c r="F173" s="33" t="str">
        <f t="shared" si="9"/>
        <v>Fitness-wellness instruktor</v>
      </c>
      <c r="G173" s="108" t="str">
        <f t="shared" si="10"/>
        <v xml:space="preserve"> </v>
      </c>
      <c r="H173" s="69"/>
      <c r="I173" s="34" t="str">
        <f>VLOOKUP(R173,Háttér!B$9:F$20,4)</f>
        <v>érettségi</v>
      </c>
      <c r="J173" s="34" t="str">
        <f>VLOOKUP(R173,Háttér!B$9:F$20,5)</f>
        <v>emelt</v>
      </c>
      <c r="K173" s="35" t="str">
        <f>Y173</f>
        <v xml:space="preserve"> 5 év
2 év</v>
      </c>
      <c r="L173" s="35" t="str">
        <f>Z173</f>
        <v xml:space="preserve"> -</v>
      </c>
      <c r="M173" s="39" t="str">
        <f>AA173</f>
        <v xml:space="preserve"> N, E</v>
      </c>
      <c r="N173" s="52" t="str">
        <f t="shared" si="11"/>
        <v>54 813 01</v>
      </c>
      <c r="O173" s="36" t="str">
        <f>AD173</f>
        <v>EMMI</v>
      </c>
      <c r="P173" s="62"/>
      <c r="Q173" s="55">
        <v>45</v>
      </c>
      <c r="R173" s="104">
        <v>54</v>
      </c>
      <c r="S173" s="104">
        <v>813</v>
      </c>
      <c r="T173" s="105" t="s">
        <v>139</v>
      </c>
      <c r="U173" s="106" t="s">
        <v>196</v>
      </c>
      <c r="V173" s="106" t="s">
        <v>123</v>
      </c>
      <c r="W173" s="104">
        <v>3</v>
      </c>
      <c r="X173" s="104" t="s">
        <v>197</v>
      </c>
      <c r="Y173" s="104" t="s">
        <v>389</v>
      </c>
      <c r="Z173" s="104" t="s">
        <v>320</v>
      </c>
      <c r="AA173" s="104" t="s">
        <v>382</v>
      </c>
      <c r="AB173" s="104">
        <v>5</v>
      </c>
      <c r="AC173" s="106" t="s">
        <v>198</v>
      </c>
      <c r="AD173" s="104" t="s">
        <v>9</v>
      </c>
      <c r="IW173" s="68"/>
    </row>
    <row r="174" spans="1:257" ht="50.1" customHeight="1" x14ac:dyDescent="0.25">
      <c r="A174" s="67">
        <f t="shared" si="8"/>
        <v>171</v>
      </c>
      <c r="B174" s="31" t="str">
        <f>VLOOKUP(R174,Háttér!B$9:G$20,6,0)</f>
        <v>Alap</v>
      </c>
      <c r="C174" s="38" t="str">
        <f>VLOOKUP(VALUE(W174),Háttér!B$23:C$48,2)</f>
        <v>Oktatás</v>
      </c>
      <c r="D174" s="32" t="str">
        <f>IF(X174="","",INDEX(Háttér!K$23:K$65,MATCH(X174,Háttér!J$23:J$65,0)))</f>
        <v xml:space="preserve"> Sport</v>
      </c>
      <c r="E174" s="65" t="str">
        <f>VLOOKUP(S174,Háttér!B$67:C$127,2)</f>
        <v>Sportok</v>
      </c>
      <c r="F174" s="33" t="str">
        <f t="shared" si="9"/>
        <v>Sportedző (a sportág megjelölésével) -sportszervező</v>
      </c>
      <c r="G174" s="108" t="str">
        <f t="shared" si="10"/>
        <v xml:space="preserve"> </v>
      </c>
      <c r="H174" s="69"/>
      <c r="I174" s="34" t="str">
        <f>VLOOKUP(R174,Háttér!B$9:F$20,4)</f>
        <v>érettségi</v>
      </c>
      <c r="J174" s="34" t="str">
        <f>VLOOKUP(R174,Háttér!B$9:F$20,5)</f>
        <v>emelt</v>
      </c>
      <c r="K174" s="35" t="str">
        <f>Y174</f>
        <v xml:space="preserve"> 5 év
2 év</v>
      </c>
      <c r="L174" s="35" t="str">
        <f>Z174</f>
        <v xml:space="preserve"> -</v>
      </c>
      <c r="M174" s="39" t="str">
        <f>AA174</f>
        <v xml:space="preserve"> N, E</v>
      </c>
      <c r="N174" s="52" t="str">
        <f t="shared" si="11"/>
        <v>54 813 02</v>
      </c>
      <c r="O174" s="36" t="str">
        <f>AD174</f>
        <v>EMMI</v>
      </c>
      <c r="P174" s="62"/>
      <c r="Q174" s="55">
        <v>139</v>
      </c>
      <c r="R174" s="104">
        <v>54</v>
      </c>
      <c r="S174" s="104">
        <v>813</v>
      </c>
      <c r="T174" s="105" t="s">
        <v>151</v>
      </c>
      <c r="U174" s="106" t="s">
        <v>507</v>
      </c>
      <c r="V174" s="106" t="s">
        <v>123</v>
      </c>
      <c r="W174" s="104">
        <v>3</v>
      </c>
      <c r="X174" s="104" t="s">
        <v>197</v>
      </c>
      <c r="Y174" s="104" t="s">
        <v>389</v>
      </c>
      <c r="Z174" s="104" t="s">
        <v>320</v>
      </c>
      <c r="AA174" s="104" t="s">
        <v>382</v>
      </c>
      <c r="AB174" s="104">
        <v>5</v>
      </c>
      <c r="AC174" s="106" t="s">
        <v>198</v>
      </c>
      <c r="AD174" s="104" t="s">
        <v>9</v>
      </c>
      <c r="IW174" s="68"/>
    </row>
    <row r="175" spans="1:257" ht="50.1" customHeight="1" x14ac:dyDescent="0.25">
      <c r="A175" s="67">
        <f t="shared" si="8"/>
        <v>172</v>
      </c>
      <c r="B175" s="31" t="str">
        <f>VLOOKUP(R175,Háttér!B$9:G$20,6,0)</f>
        <v>Alap</v>
      </c>
      <c r="C175" s="38" t="str">
        <f>VLOOKUP(VALUE(W175),Háttér!B$23:C$48,2)</f>
        <v>Rendészet, honvédelem és közszolgálat</v>
      </c>
      <c r="D175" s="32" t="str">
        <f>IF(X175="","",INDEX(Háttér!K$23:K$65,MATCH(X175,Háttér!J$23:J$65,0)))</f>
        <v xml:space="preserve"> Rendészet és közszolgálat</v>
      </c>
      <c r="E175" s="65" t="str">
        <f>VLOOKUP(S175,Háttér!B$67:C$127,2)</f>
        <v>Menedzsment és igazgatás</v>
      </c>
      <c r="F175" s="33" t="str">
        <f t="shared" si="9"/>
        <v>Közszolgálati technikus</v>
      </c>
      <c r="G175" s="108" t="str">
        <f t="shared" si="10"/>
        <v>Közigazgatási ügyintéző
Rendészeti technikus</v>
      </c>
      <c r="H175" s="69"/>
      <c r="I175" s="34" t="str">
        <f>VLOOKUP(R175,Háttér!B$9:F$20,4)</f>
        <v>érettségi</v>
      </c>
      <c r="J175" s="34" t="str">
        <f>VLOOKUP(R175,Háttér!B$9:F$20,5)</f>
        <v>emelt</v>
      </c>
      <c r="K175" s="35" t="str">
        <f>Y175</f>
        <v xml:space="preserve"> 5 év
2 év</v>
      </c>
      <c r="L175" s="35" t="str">
        <f>Z175</f>
        <v xml:space="preserve"> -</v>
      </c>
      <c r="M175" s="39" t="str">
        <f>AA175</f>
        <v xml:space="preserve"> N, E</v>
      </c>
      <c r="N175" s="52" t="str">
        <f t="shared" si="11"/>
        <v>54 345 01</v>
      </c>
      <c r="O175" s="36" t="str">
        <f>AD175</f>
        <v>BM</v>
      </c>
      <c r="P175" s="62"/>
      <c r="Q175" s="55">
        <v>106</v>
      </c>
      <c r="R175" s="104">
        <v>54</v>
      </c>
      <c r="S175" s="104">
        <v>345</v>
      </c>
      <c r="T175" s="105" t="s">
        <v>139</v>
      </c>
      <c r="U175" s="106" t="s">
        <v>474</v>
      </c>
      <c r="V175" s="106" t="s">
        <v>475</v>
      </c>
      <c r="W175" s="104">
        <v>22</v>
      </c>
      <c r="X175" s="104" t="s">
        <v>4</v>
      </c>
      <c r="Y175" s="104" t="s">
        <v>389</v>
      </c>
      <c r="Z175" s="104" t="s">
        <v>320</v>
      </c>
      <c r="AA175" s="104" t="s">
        <v>382</v>
      </c>
      <c r="AB175" s="104">
        <v>5</v>
      </c>
      <c r="AC175" s="106" t="s">
        <v>325</v>
      </c>
      <c r="AD175" s="104" t="s">
        <v>8</v>
      </c>
      <c r="IW175" s="68"/>
    </row>
    <row r="176" spans="1:257" ht="50.1" customHeight="1" x14ac:dyDescent="0.25">
      <c r="A176" s="67">
        <f t="shared" si="8"/>
        <v>173</v>
      </c>
      <c r="B176" s="31" t="str">
        <f>VLOOKUP(R176,Háttér!B$9:G$20,6,0)</f>
        <v>Alap</v>
      </c>
      <c r="C176" s="38" t="str">
        <f>VLOOKUP(VALUE(W176),Háttér!B$23:C$48,2)</f>
        <v>Rendészet, honvédelem és közszolgálat</v>
      </c>
      <c r="D176" s="32" t="str">
        <f>IF(X176="","",INDEX(Háttér!K$23:K$65,MATCH(X176,Háttér!J$23:J$65,0)))</f>
        <v xml:space="preserve"> Rendészet és közszolgálat</v>
      </c>
      <c r="E176" s="65" t="str">
        <f>VLOOKUP(S176,Háttér!B$67:C$127,2)</f>
        <v>Személyi és vagyonvédelem</v>
      </c>
      <c r="F176" s="33" t="str">
        <f t="shared" si="9"/>
        <v>Rendészeti őr</v>
      </c>
      <c r="G176" s="108" t="str">
        <f t="shared" si="10"/>
        <v xml:space="preserve"> </v>
      </c>
      <c r="H176" s="69"/>
      <c r="I176" s="34" t="str">
        <f>VLOOKUP(R176,Háttér!B$9:F$20,4)</f>
        <v>8. évf.</v>
      </c>
      <c r="J176" s="34" t="str">
        <f>VLOOKUP(R176,Háttér!B$9:F$20,5)</f>
        <v xml:space="preserve">középfok </v>
      </c>
      <c r="K176" s="35" t="str">
        <f>Y176</f>
        <v xml:space="preserve"> 3 év
2 év</v>
      </c>
      <c r="L176" s="35" t="str">
        <f>Z176</f>
        <v xml:space="preserve"> -</v>
      </c>
      <c r="M176" s="39" t="str">
        <f>AA176</f>
        <v xml:space="preserve"> N, E</v>
      </c>
      <c r="N176" s="52" t="str">
        <f t="shared" si="11"/>
        <v>34 861 01</v>
      </c>
      <c r="O176" s="36" t="str">
        <f>AD176</f>
        <v>BM</v>
      </c>
      <c r="P176" s="62"/>
      <c r="Q176" s="55">
        <v>137</v>
      </c>
      <c r="R176" s="104">
        <v>34</v>
      </c>
      <c r="S176" s="104">
        <v>861</v>
      </c>
      <c r="T176" s="105" t="s">
        <v>139</v>
      </c>
      <c r="U176" s="106" t="s">
        <v>326</v>
      </c>
      <c r="V176" s="106" t="s">
        <v>123</v>
      </c>
      <c r="W176" s="104">
        <v>22</v>
      </c>
      <c r="X176" s="104" t="s">
        <v>4</v>
      </c>
      <c r="Y176" s="104" t="s">
        <v>381</v>
      </c>
      <c r="Z176" s="104" t="s">
        <v>320</v>
      </c>
      <c r="AA176" s="104" t="s">
        <v>382</v>
      </c>
      <c r="AB176" s="104">
        <v>4</v>
      </c>
      <c r="AC176" s="106" t="s">
        <v>166</v>
      </c>
      <c r="AD176" s="104" t="s">
        <v>8</v>
      </c>
      <c r="IW176" s="68"/>
    </row>
    <row r="177" spans="1:257" ht="50.1" customHeight="1" x14ac:dyDescent="0.25">
      <c r="A177" s="67">
        <f t="shared" si="8"/>
        <v>174</v>
      </c>
      <c r="B177" s="31" t="str">
        <f>VLOOKUP(R177,Háttér!B$9:G$20,6,0)</f>
        <v>Alap</v>
      </c>
      <c r="C177" s="38" t="str">
        <f>VLOOKUP(VALUE(W177),Háttér!B$23:C$48,2)</f>
        <v>Rendészet, honvédelem és közszolgálat</v>
      </c>
      <c r="D177" s="32" t="str">
        <f>IF(X177="","",INDEX(Háttér!K$23:K$65,MATCH(X177,Háttér!J$23:J$65,0)))</f>
        <v xml:space="preserve"> Rendészet és közszolgálat</v>
      </c>
      <c r="E177" s="65" t="str">
        <f>VLOOKUP(S177,Háttér!B$67:C$127,2)</f>
        <v>Személyi és vagyonvédelem</v>
      </c>
      <c r="F177" s="33" t="str">
        <f t="shared" si="9"/>
        <v>Rendőr tiszthelyettes</v>
      </c>
      <c r="G177" s="108" t="str">
        <f t="shared" si="10"/>
        <v>Bűnügyi 
Közlekedési 
Közrendvédelmi 
Határrendészeti</v>
      </c>
      <c r="H177" s="69"/>
      <c r="I177" s="34" t="str">
        <f>VLOOKUP(R177,Háttér!B$9:F$20,4)</f>
        <v>érettségi</v>
      </c>
      <c r="J177" s="34" t="str">
        <f>VLOOKUP(R177,Háttér!B$9:F$20,5)</f>
        <v>emelt</v>
      </c>
      <c r="K177" s="35" t="str">
        <f>Y177</f>
        <v xml:space="preserve"> 5 év
2 év</v>
      </c>
      <c r="L177" s="35" t="str">
        <f>Z177</f>
        <v xml:space="preserve"> -</v>
      </c>
      <c r="M177" s="39" t="str">
        <f>AA177</f>
        <v xml:space="preserve"> N, E</v>
      </c>
      <c r="N177" s="52" t="str">
        <f t="shared" si="11"/>
        <v>54 861 01</v>
      </c>
      <c r="O177" s="36" t="str">
        <f>AD177</f>
        <v>BM</v>
      </c>
      <c r="P177" s="62"/>
      <c r="Q177" s="55">
        <v>138</v>
      </c>
      <c r="R177" s="104">
        <v>54</v>
      </c>
      <c r="S177" s="104">
        <v>861</v>
      </c>
      <c r="T177" s="105" t="s">
        <v>139</v>
      </c>
      <c r="U177" s="106" t="s">
        <v>505</v>
      </c>
      <c r="V177" s="106" t="s">
        <v>506</v>
      </c>
      <c r="W177" s="104">
        <v>22</v>
      </c>
      <c r="X177" s="104" t="s">
        <v>4</v>
      </c>
      <c r="Y177" s="104" t="s">
        <v>389</v>
      </c>
      <c r="Z177" s="104" t="s">
        <v>320</v>
      </c>
      <c r="AA177" s="104" t="s">
        <v>382</v>
      </c>
      <c r="AB177" s="104">
        <v>5</v>
      </c>
      <c r="AC177" s="106" t="s">
        <v>166</v>
      </c>
      <c r="AD177" s="104" t="s">
        <v>8</v>
      </c>
      <c r="IW177" s="68"/>
    </row>
    <row r="178" spans="1:257" ht="50.1" customHeight="1" x14ac:dyDescent="0.25">
      <c r="A178" s="67">
        <f t="shared" si="8"/>
        <v>175</v>
      </c>
      <c r="B178" s="31" t="e">
        <f>VLOOKUP(R178,Háttér!B$9:G$20,6,0)</f>
        <v>#N/A</v>
      </c>
      <c r="C178" s="38"/>
      <c r="D178" s="32"/>
      <c r="E178" s="65"/>
      <c r="F178" s="33"/>
      <c r="G178" s="108"/>
      <c r="H178" s="69"/>
      <c r="I178" s="34"/>
      <c r="J178" s="34"/>
      <c r="K178" s="35"/>
      <c r="L178" s="35"/>
      <c r="M178" s="39"/>
      <c r="N178" s="52" t="str">
        <f t="shared" si="11"/>
        <v xml:space="preserve">  </v>
      </c>
      <c r="O178" s="36">
        <f>AD178</f>
        <v>0</v>
      </c>
      <c r="P178" s="62"/>
      <c r="Q178" s="55"/>
      <c r="R178" s="56"/>
      <c r="S178" s="56"/>
      <c r="T178" s="56"/>
      <c r="U178" s="57"/>
      <c r="W178" s="56"/>
      <c r="X178" s="56"/>
      <c r="Y178" s="56"/>
      <c r="Z178" s="56"/>
      <c r="AA178" s="56"/>
      <c r="AB178" s="57"/>
      <c r="AC178" s="56"/>
      <c r="AD178" s="64"/>
      <c r="IW178" s="68"/>
    </row>
    <row r="179" spans="1:257" ht="50.1" customHeight="1" x14ac:dyDescent="0.25">
      <c r="A179" s="67">
        <f t="shared" si="8"/>
        <v>176</v>
      </c>
      <c r="B179" s="31" t="e">
        <f>VLOOKUP(R179,Háttér!B$9:G$20,6,0)</f>
        <v>#N/A</v>
      </c>
      <c r="C179" s="38"/>
      <c r="D179" s="32"/>
      <c r="E179" s="65"/>
      <c r="F179" s="33"/>
      <c r="G179" s="108"/>
      <c r="H179" s="69"/>
      <c r="I179" s="34"/>
      <c r="J179" s="34"/>
      <c r="K179" s="35"/>
      <c r="L179" s="35"/>
      <c r="M179" s="39"/>
      <c r="N179" s="52" t="str">
        <f t="shared" si="11"/>
        <v xml:space="preserve">  </v>
      </c>
      <c r="O179" s="36">
        <f>AD179</f>
        <v>0</v>
      </c>
      <c r="P179" s="62"/>
      <c r="Q179" s="55"/>
      <c r="R179" s="56"/>
      <c r="S179" s="56"/>
      <c r="T179" s="56"/>
      <c r="U179" s="57"/>
      <c r="W179" s="56"/>
      <c r="X179" s="56"/>
      <c r="Y179" s="56"/>
      <c r="Z179" s="56"/>
      <c r="AA179" s="56"/>
      <c r="AB179" s="57"/>
      <c r="AC179" s="56"/>
      <c r="AD179" s="64"/>
      <c r="IW179" s="68"/>
    </row>
    <row r="180" spans="1:257" ht="50.1" customHeight="1" x14ac:dyDescent="0.25">
      <c r="A180" s="67">
        <f t="shared" si="8"/>
        <v>177</v>
      </c>
      <c r="B180" s="31" t="e">
        <f>VLOOKUP(R180,Háttér!B$9:G$20,6,0)</f>
        <v>#N/A</v>
      </c>
      <c r="C180" s="38"/>
      <c r="D180" s="32"/>
      <c r="E180" s="65"/>
      <c r="F180" s="33"/>
      <c r="G180" s="108"/>
      <c r="H180" s="69"/>
      <c r="I180" s="34"/>
      <c r="J180" s="34"/>
      <c r="K180" s="35"/>
      <c r="L180" s="35"/>
      <c r="M180" s="39"/>
      <c r="N180" s="52" t="str">
        <f t="shared" si="11"/>
        <v xml:space="preserve">  </v>
      </c>
      <c r="O180" s="36">
        <f>AD180</f>
        <v>0</v>
      </c>
      <c r="P180" s="62"/>
      <c r="Q180" s="55"/>
      <c r="R180" s="56"/>
      <c r="S180" s="56"/>
      <c r="T180" s="56"/>
      <c r="U180" s="57"/>
      <c r="W180" s="56"/>
      <c r="X180" s="56"/>
      <c r="Y180" s="56"/>
      <c r="Z180" s="56"/>
      <c r="AA180" s="56"/>
      <c r="AB180" s="57"/>
      <c r="AC180" s="56"/>
      <c r="AD180" s="64"/>
      <c r="IW180" s="68"/>
    </row>
    <row r="181" spans="1:257" ht="50.1" customHeight="1" x14ac:dyDescent="0.25">
      <c r="A181" s="67">
        <f t="shared" si="8"/>
        <v>178</v>
      </c>
      <c r="B181" s="31" t="e">
        <f>VLOOKUP(R181,Háttér!B$9:G$20,6,0)</f>
        <v>#N/A</v>
      </c>
      <c r="C181" s="38"/>
      <c r="D181" s="32"/>
      <c r="E181" s="65"/>
      <c r="F181" s="33"/>
      <c r="G181" s="108"/>
      <c r="H181" s="69"/>
      <c r="I181" s="34"/>
      <c r="J181" s="34"/>
      <c r="K181" s="35"/>
      <c r="L181" s="35"/>
      <c r="M181" s="39"/>
      <c r="N181" s="52" t="str">
        <f t="shared" si="11"/>
        <v xml:space="preserve">  </v>
      </c>
      <c r="O181" s="36">
        <f>AD181</f>
        <v>0</v>
      </c>
      <c r="P181" s="62"/>
      <c r="Q181" s="55"/>
      <c r="R181" s="56"/>
      <c r="S181" s="56"/>
      <c r="T181" s="56"/>
      <c r="U181" s="57"/>
      <c r="W181" s="56"/>
      <c r="X181" s="56"/>
      <c r="Y181" s="56"/>
      <c r="Z181" s="56"/>
      <c r="AA181" s="56"/>
      <c r="AB181" s="57"/>
      <c r="AC181" s="56"/>
      <c r="AD181" s="64"/>
      <c r="IW181" s="68"/>
    </row>
    <row r="182" spans="1:257" ht="50.1" customHeight="1" x14ac:dyDescent="0.25">
      <c r="A182" s="67">
        <f t="shared" si="8"/>
        <v>179</v>
      </c>
      <c r="B182" s="31" t="e">
        <f>VLOOKUP(R182,Háttér!B$9:G$20,6,0)</f>
        <v>#N/A</v>
      </c>
      <c r="C182" s="38"/>
      <c r="D182" s="32"/>
      <c r="E182" s="65"/>
      <c r="F182" s="33"/>
      <c r="G182" s="108"/>
      <c r="H182" s="69"/>
      <c r="I182" s="34"/>
      <c r="J182" s="34"/>
      <c r="K182" s="35"/>
      <c r="L182" s="35"/>
      <c r="M182" s="39"/>
      <c r="N182" s="52" t="str">
        <f t="shared" si="11"/>
        <v xml:space="preserve">  </v>
      </c>
      <c r="O182" s="36">
        <f>AD182</f>
        <v>0</v>
      </c>
      <c r="P182" s="62"/>
      <c r="Q182" s="55"/>
      <c r="R182" s="56"/>
      <c r="S182" s="56"/>
      <c r="T182" s="56"/>
      <c r="U182" s="57"/>
      <c r="W182" s="56"/>
      <c r="X182" s="56"/>
      <c r="Y182" s="56"/>
      <c r="Z182" s="56"/>
      <c r="AA182" s="56"/>
      <c r="AB182" s="57"/>
      <c r="AC182" s="56"/>
      <c r="AD182" s="64"/>
      <c r="IW182" s="68"/>
    </row>
    <row r="183" spans="1:257" ht="50.1" customHeight="1" x14ac:dyDescent="0.25">
      <c r="A183" s="67">
        <f t="shared" si="8"/>
        <v>180</v>
      </c>
      <c r="B183" s="31" t="e">
        <f>VLOOKUP(R183,Háttér!B$9:G$20,6,0)</f>
        <v>#N/A</v>
      </c>
      <c r="C183" s="38"/>
      <c r="D183" s="32"/>
      <c r="E183" s="65"/>
      <c r="F183" s="33"/>
      <c r="G183" s="108"/>
      <c r="H183" s="69"/>
      <c r="I183" s="34"/>
      <c r="J183" s="34"/>
      <c r="K183" s="35"/>
      <c r="L183" s="35"/>
      <c r="M183" s="39"/>
      <c r="N183" s="52" t="str">
        <f t="shared" si="11"/>
        <v xml:space="preserve">  </v>
      </c>
      <c r="O183" s="36">
        <f>AD183</f>
        <v>0</v>
      </c>
      <c r="P183" s="62"/>
      <c r="Q183" s="55"/>
      <c r="R183" s="56"/>
      <c r="S183" s="56"/>
      <c r="T183" s="56"/>
      <c r="U183" s="57"/>
      <c r="W183" s="56"/>
      <c r="X183" s="56"/>
      <c r="Y183" s="56"/>
      <c r="Z183" s="56"/>
      <c r="AA183" s="56"/>
      <c r="AB183" s="57"/>
      <c r="AC183" s="56"/>
      <c r="AD183" s="64"/>
      <c r="IW183" s="68"/>
    </row>
    <row r="184" spans="1:257" ht="50.1" customHeight="1" x14ac:dyDescent="0.25">
      <c r="A184" s="67">
        <f t="shared" si="8"/>
        <v>181</v>
      </c>
      <c r="B184" s="31" t="e">
        <f>VLOOKUP(R184,Háttér!B$9:G$20,6,0)</f>
        <v>#N/A</v>
      </c>
      <c r="C184" s="38"/>
      <c r="D184" s="32"/>
      <c r="E184" s="65"/>
      <c r="F184" s="33"/>
      <c r="G184" s="108"/>
      <c r="H184" s="69"/>
      <c r="I184" s="34"/>
      <c r="J184" s="34"/>
      <c r="K184" s="35"/>
      <c r="L184" s="35"/>
      <c r="M184" s="39"/>
      <c r="N184" s="52" t="str">
        <f t="shared" si="11"/>
        <v xml:space="preserve">  </v>
      </c>
      <c r="O184" s="36">
        <f>AD184</f>
        <v>0</v>
      </c>
      <c r="P184" s="62"/>
      <c r="Q184" s="55"/>
      <c r="R184" s="56"/>
      <c r="S184" s="56"/>
      <c r="T184" s="56"/>
      <c r="U184" s="57"/>
      <c r="W184" s="56"/>
      <c r="X184" s="56"/>
      <c r="Y184" s="56"/>
      <c r="Z184" s="56"/>
      <c r="AA184" s="56"/>
      <c r="AB184" s="57"/>
      <c r="AC184" s="56"/>
      <c r="AD184" s="64"/>
      <c r="IW184" s="68"/>
    </row>
    <row r="185" spans="1:257" ht="50.1" customHeight="1" x14ac:dyDescent="0.25">
      <c r="A185" s="67">
        <f t="shared" si="8"/>
        <v>182</v>
      </c>
      <c r="B185" s="31" t="e">
        <f>VLOOKUP(R185,Háttér!B$9:G$20,6,0)</f>
        <v>#N/A</v>
      </c>
      <c r="C185" s="38"/>
      <c r="D185" s="32"/>
      <c r="E185" s="65"/>
      <c r="F185" s="33"/>
      <c r="G185" s="108"/>
      <c r="H185" s="69"/>
      <c r="I185" s="34"/>
      <c r="J185" s="34"/>
      <c r="K185" s="35"/>
      <c r="L185" s="35"/>
      <c r="M185" s="39"/>
      <c r="N185" s="52" t="str">
        <f t="shared" si="11"/>
        <v xml:space="preserve">  </v>
      </c>
      <c r="O185" s="36">
        <f>AD185</f>
        <v>0</v>
      </c>
      <c r="P185" s="62"/>
      <c r="Q185" s="55"/>
      <c r="R185" s="56"/>
      <c r="S185" s="56"/>
      <c r="T185" s="56"/>
      <c r="U185" s="57"/>
      <c r="W185" s="56"/>
      <c r="X185" s="56"/>
      <c r="Y185" s="56"/>
      <c r="Z185" s="56"/>
      <c r="AA185" s="56"/>
      <c r="AB185" s="57"/>
      <c r="AC185" s="60"/>
      <c r="AD185" s="64"/>
      <c r="IW185" s="68"/>
    </row>
    <row r="186" spans="1:257" ht="50.1" customHeight="1" x14ac:dyDescent="0.25">
      <c r="A186" s="67">
        <f t="shared" si="8"/>
        <v>183</v>
      </c>
      <c r="B186" s="31" t="e">
        <f>VLOOKUP(R186,Háttér!B$9:G$20,6,0)</f>
        <v>#N/A</v>
      </c>
      <c r="C186" s="38"/>
      <c r="D186" s="32"/>
      <c r="E186" s="65"/>
      <c r="F186" s="33"/>
      <c r="G186" s="108"/>
      <c r="H186" s="69"/>
      <c r="I186" s="34"/>
      <c r="J186" s="34"/>
      <c r="K186" s="35"/>
      <c r="L186" s="35"/>
      <c r="M186" s="39"/>
      <c r="N186" s="52" t="str">
        <f t="shared" si="11"/>
        <v xml:space="preserve">  </v>
      </c>
      <c r="O186" s="36">
        <f>AD186</f>
        <v>0</v>
      </c>
      <c r="P186" s="62"/>
      <c r="Q186" s="55"/>
      <c r="R186" s="56"/>
      <c r="S186" s="56"/>
      <c r="T186" s="56"/>
      <c r="U186" s="57"/>
      <c r="W186" s="56"/>
      <c r="X186" s="56"/>
      <c r="Y186" s="56"/>
      <c r="Z186" s="56"/>
      <c r="AA186" s="56"/>
      <c r="AB186" s="57"/>
      <c r="AC186" s="56"/>
      <c r="AD186" s="64"/>
      <c r="IW186" s="68"/>
    </row>
    <row r="187" spans="1:257" ht="50.1" customHeight="1" x14ac:dyDescent="0.25">
      <c r="A187" s="67">
        <f t="shared" si="8"/>
        <v>184</v>
      </c>
      <c r="B187" s="31" t="e">
        <f>VLOOKUP(R187,Háttér!B$9:G$20,6,0)</f>
        <v>#N/A</v>
      </c>
      <c r="C187" s="38"/>
      <c r="D187" s="32"/>
      <c r="E187" s="65"/>
      <c r="F187" s="33"/>
      <c r="G187" s="108"/>
      <c r="H187" s="69"/>
      <c r="I187" s="34"/>
      <c r="J187" s="34"/>
      <c r="K187" s="35"/>
      <c r="L187" s="35"/>
      <c r="M187" s="39"/>
      <c r="N187" s="52" t="str">
        <f t="shared" si="11"/>
        <v xml:space="preserve">  </v>
      </c>
      <c r="O187" s="36">
        <f>AD187</f>
        <v>0</v>
      </c>
      <c r="P187" s="62"/>
      <c r="Q187" s="55"/>
      <c r="R187" s="56"/>
      <c r="S187" s="56"/>
      <c r="T187" s="56"/>
      <c r="U187" s="57"/>
      <c r="W187" s="56"/>
      <c r="X187" s="56"/>
      <c r="Y187" s="56"/>
      <c r="Z187" s="56"/>
      <c r="AA187" s="56"/>
      <c r="AB187" s="57"/>
      <c r="AC187" s="56"/>
      <c r="AD187" s="64"/>
      <c r="IW187" s="68"/>
    </row>
    <row r="188" spans="1:257" ht="50.1" customHeight="1" x14ac:dyDescent="0.25">
      <c r="A188" s="67">
        <f t="shared" si="8"/>
        <v>185</v>
      </c>
      <c r="B188" s="31" t="e">
        <f>VLOOKUP(R188,Háttér!B$9:G$20,6,0)</f>
        <v>#N/A</v>
      </c>
      <c r="C188" s="38"/>
      <c r="D188" s="32"/>
      <c r="E188" s="65"/>
      <c r="F188" s="33"/>
      <c r="G188" s="108"/>
      <c r="H188" s="69"/>
      <c r="I188" s="34"/>
      <c r="J188" s="34"/>
      <c r="K188" s="35"/>
      <c r="L188" s="35"/>
      <c r="M188" s="39"/>
      <c r="N188" s="52" t="str">
        <f t="shared" si="11"/>
        <v xml:space="preserve">  </v>
      </c>
      <c r="O188" s="36">
        <f>AD188</f>
        <v>0</v>
      </c>
      <c r="P188" s="62"/>
      <c r="Q188" s="55"/>
      <c r="R188" s="56"/>
      <c r="S188" s="56"/>
      <c r="T188" s="56"/>
      <c r="U188" s="57"/>
      <c r="W188" s="56"/>
      <c r="X188" s="56"/>
      <c r="Y188" s="56"/>
      <c r="Z188" s="56"/>
      <c r="AA188" s="56"/>
      <c r="AB188" s="57"/>
      <c r="AC188" s="60"/>
      <c r="AD188" s="64"/>
      <c r="IW188" s="68"/>
    </row>
    <row r="189" spans="1:257" ht="50.1" customHeight="1" x14ac:dyDescent="0.25">
      <c r="A189" s="67">
        <f t="shared" si="8"/>
        <v>186</v>
      </c>
      <c r="B189" s="31" t="e">
        <f>VLOOKUP(R189,Háttér!B$9:G$20,6,0)</f>
        <v>#N/A</v>
      </c>
      <c r="C189" s="38"/>
      <c r="D189" s="32"/>
      <c r="E189" s="65"/>
      <c r="F189" s="33"/>
      <c r="G189" s="108"/>
      <c r="H189" s="69"/>
      <c r="I189" s="34"/>
      <c r="J189" s="34"/>
      <c r="K189" s="35"/>
      <c r="L189" s="35"/>
      <c r="M189" s="39"/>
      <c r="N189" s="52" t="str">
        <f t="shared" si="11"/>
        <v xml:space="preserve">  </v>
      </c>
      <c r="O189" s="36">
        <f>AD189</f>
        <v>0</v>
      </c>
      <c r="P189" s="62"/>
      <c r="Q189" s="55"/>
      <c r="R189" s="56"/>
      <c r="S189" s="56"/>
      <c r="T189" s="56"/>
      <c r="U189" s="57"/>
      <c r="W189" s="56"/>
      <c r="X189" s="56"/>
      <c r="Y189" s="56"/>
      <c r="Z189" s="56"/>
      <c r="AA189" s="56"/>
      <c r="AB189" s="57"/>
      <c r="AC189" s="60"/>
      <c r="AD189" s="64"/>
      <c r="IW189" s="68"/>
    </row>
    <row r="190" spans="1:257" ht="50.1" customHeight="1" x14ac:dyDescent="0.25">
      <c r="A190" s="67">
        <f t="shared" si="8"/>
        <v>187</v>
      </c>
      <c r="B190" s="31" t="e">
        <f>VLOOKUP(R190,Háttér!B$9:G$20,6,0)</f>
        <v>#N/A</v>
      </c>
      <c r="C190" s="38"/>
      <c r="D190" s="32"/>
      <c r="E190" s="65"/>
      <c r="F190" s="33"/>
      <c r="G190" s="108"/>
      <c r="H190" s="69"/>
      <c r="I190" s="34"/>
      <c r="J190" s="34"/>
      <c r="K190" s="35"/>
      <c r="L190" s="35"/>
      <c r="M190" s="39"/>
      <c r="N190" s="52" t="str">
        <f t="shared" si="11"/>
        <v xml:space="preserve">  </v>
      </c>
      <c r="O190" s="36">
        <f>AD190</f>
        <v>0</v>
      </c>
      <c r="P190" s="62"/>
      <c r="Q190" s="55"/>
      <c r="R190" s="56"/>
      <c r="S190" s="56"/>
      <c r="T190" s="56"/>
      <c r="U190" s="57"/>
      <c r="W190" s="56"/>
      <c r="X190" s="56"/>
      <c r="Y190" s="56"/>
      <c r="Z190" s="56"/>
      <c r="AA190" s="56"/>
      <c r="AB190" s="57"/>
      <c r="AC190" s="56"/>
      <c r="AD190" s="64"/>
      <c r="IW190" s="68"/>
    </row>
    <row r="191" spans="1:257" ht="50.1" customHeight="1" x14ac:dyDescent="0.25">
      <c r="A191" s="67">
        <f t="shared" si="8"/>
        <v>188</v>
      </c>
      <c r="B191" s="31" t="e">
        <f>VLOOKUP(R191,Háttér!B$9:G$20,6,0)</f>
        <v>#N/A</v>
      </c>
      <c r="C191" s="38"/>
      <c r="D191" s="32"/>
      <c r="E191" s="65"/>
      <c r="F191" s="33"/>
      <c r="G191" s="108"/>
      <c r="H191" s="69"/>
      <c r="I191" s="34"/>
      <c r="J191" s="34"/>
      <c r="K191" s="35"/>
      <c r="L191" s="35"/>
      <c r="M191" s="39"/>
      <c r="N191" s="52" t="str">
        <f t="shared" si="11"/>
        <v xml:space="preserve">  </v>
      </c>
      <c r="O191" s="36">
        <f>AD191</f>
        <v>0</v>
      </c>
      <c r="P191" s="62"/>
      <c r="Q191" s="55"/>
      <c r="R191" s="56"/>
      <c r="S191" s="56"/>
      <c r="T191" s="56"/>
      <c r="U191" s="57"/>
      <c r="W191" s="56"/>
      <c r="X191" s="56"/>
      <c r="Y191" s="56"/>
      <c r="Z191" s="56"/>
      <c r="AA191" s="56"/>
      <c r="AB191" s="57"/>
      <c r="AC191" s="56"/>
      <c r="AD191" s="64"/>
      <c r="IW191" s="68"/>
    </row>
    <row r="192" spans="1:257" ht="50.1" customHeight="1" x14ac:dyDescent="0.25">
      <c r="A192" s="67">
        <f t="shared" si="8"/>
        <v>189</v>
      </c>
      <c r="B192" s="31" t="e">
        <f>VLOOKUP(R192,Háttér!B$9:G$20,6,0)</f>
        <v>#N/A</v>
      </c>
      <c r="C192" s="38"/>
      <c r="D192" s="32"/>
      <c r="E192" s="65"/>
      <c r="F192" s="33"/>
      <c r="G192" s="108"/>
      <c r="H192" s="69"/>
      <c r="I192" s="34"/>
      <c r="J192" s="34"/>
      <c r="K192" s="35"/>
      <c r="L192" s="35"/>
      <c r="M192" s="39"/>
      <c r="N192" s="52" t="str">
        <f t="shared" si="11"/>
        <v xml:space="preserve">  </v>
      </c>
      <c r="O192" s="36">
        <f>AD192</f>
        <v>0</v>
      </c>
      <c r="P192" s="62"/>
      <c r="Q192" s="55"/>
      <c r="R192" s="56"/>
      <c r="S192" s="56"/>
      <c r="T192" s="56"/>
      <c r="U192" s="57"/>
      <c r="W192" s="56"/>
      <c r="X192" s="56"/>
      <c r="Y192" s="56"/>
      <c r="Z192" s="56"/>
      <c r="AA192" s="56"/>
      <c r="AB192" s="57"/>
      <c r="AC192" s="60"/>
      <c r="AD192" s="64"/>
      <c r="IW192" s="68"/>
    </row>
    <row r="193" spans="1:257" ht="50.1" customHeight="1" x14ac:dyDescent="0.25">
      <c r="A193" s="67">
        <f t="shared" si="8"/>
        <v>190</v>
      </c>
      <c r="B193" s="31" t="e">
        <f>VLOOKUP(R193,Háttér!B$9:G$20,6,0)</f>
        <v>#N/A</v>
      </c>
      <c r="C193" s="38"/>
      <c r="D193" s="32"/>
      <c r="E193" s="65"/>
      <c r="F193" s="33"/>
      <c r="G193" s="108"/>
      <c r="H193" s="69"/>
      <c r="I193" s="34"/>
      <c r="J193" s="34"/>
      <c r="K193" s="35"/>
      <c r="L193" s="35"/>
      <c r="M193" s="39"/>
      <c r="N193" s="52" t="str">
        <f t="shared" si="11"/>
        <v xml:space="preserve">  </v>
      </c>
      <c r="O193" s="36">
        <f>AD193</f>
        <v>0</v>
      </c>
      <c r="P193" s="62"/>
      <c r="Q193" s="55"/>
      <c r="R193" s="56"/>
      <c r="S193" s="56"/>
      <c r="T193" s="56"/>
      <c r="U193" s="57"/>
      <c r="W193" s="56"/>
      <c r="X193" s="56"/>
      <c r="Y193" s="56"/>
      <c r="Z193" s="56"/>
      <c r="AA193" s="56"/>
      <c r="AB193" s="57"/>
      <c r="AC193" s="60"/>
      <c r="AD193" s="64"/>
      <c r="IW193" s="68"/>
    </row>
    <row r="194" spans="1:257" ht="50.1" customHeight="1" x14ac:dyDescent="0.25">
      <c r="A194" s="67">
        <f t="shared" si="8"/>
        <v>191</v>
      </c>
      <c r="B194" s="31" t="e">
        <f>VLOOKUP(R194,Háttér!B$9:G$20,6,0)</f>
        <v>#N/A</v>
      </c>
      <c r="C194" s="38"/>
      <c r="D194" s="32"/>
      <c r="E194" s="65"/>
      <c r="F194" s="33"/>
      <c r="G194" s="108"/>
      <c r="H194" s="69"/>
      <c r="I194" s="34"/>
      <c r="J194" s="34"/>
      <c r="K194" s="35"/>
      <c r="L194" s="35"/>
      <c r="M194" s="39"/>
      <c r="N194" s="52" t="str">
        <f t="shared" si="11"/>
        <v xml:space="preserve">  </v>
      </c>
      <c r="O194" s="36">
        <f>AD194</f>
        <v>0</v>
      </c>
      <c r="P194" s="62"/>
      <c r="Q194" s="55"/>
      <c r="R194" s="56"/>
      <c r="S194" s="56"/>
      <c r="T194" s="56"/>
      <c r="U194" s="57"/>
      <c r="W194" s="56"/>
      <c r="X194" s="56"/>
      <c r="Y194" s="56"/>
      <c r="Z194" s="56"/>
      <c r="AA194" s="56"/>
      <c r="AB194" s="57"/>
      <c r="AC194" s="60"/>
      <c r="AD194" s="64"/>
      <c r="IW194" s="68"/>
    </row>
    <row r="195" spans="1:257" ht="50.1" customHeight="1" x14ac:dyDescent="0.25">
      <c r="A195" s="67">
        <f t="shared" si="8"/>
        <v>192</v>
      </c>
      <c r="B195" s="31" t="e">
        <f>VLOOKUP(R195,Háttér!B$9:G$20,6,0)</f>
        <v>#N/A</v>
      </c>
      <c r="C195" s="38"/>
      <c r="D195" s="32"/>
      <c r="E195" s="65"/>
      <c r="F195" s="33"/>
      <c r="G195" s="108"/>
      <c r="H195" s="69"/>
      <c r="I195" s="34"/>
      <c r="J195" s="34"/>
      <c r="K195" s="35"/>
      <c r="L195" s="35"/>
      <c r="M195" s="39"/>
      <c r="N195" s="52" t="str">
        <f t="shared" si="11"/>
        <v xml:space="preserve">  </v>
      </c>
      <c r="O195" s="36">
        <f>AD195</f>
        <v>0</v>
      </c>
      <c r="P195" s="62"/>
      <c r="Q195" s="55"/>
      <c r="R195" s="56"/>
      <c r="S195" s="56"/>
      <c r="T195" s="56"/>
      <c r="U195" s="57"/>
      <c r="W195" s="56"/>
      <c r="X195" s="56"/>
      <c r="Y195" s="56"/>
      <c r="Z195" s="56"/>
      <c r="AA195" s="56"/>
      <c r="AB195" s="57"/>
      <c r="AC195" s="56"/>
      <c r="AD195" s="64"/>
      <c r="IW195" s="68"/>
    </row>
    <row r="196" spans="1:257" ht="50.1" customHeight="1" x14ac:dyDescent="0.25">
      <c r="A196" s="67">
        <f t="shared" si="8"/>
        <v>193</v>
      </c>
      <c r="B196" s="31" t="e">
        <f>VLOOKUP(R196,Háttér!B$9:G$20,6,0)</f>
        <v>#N/A</v>
      </c>
      <c r="C196" s="38"/>
      <c r="D196" s="32"/>
      <c r="E196" s="65"/>
      <c r="F196" s="33"/>
      <c r="G196" s="108"/>
      <c r="H196" s="69"/>
      <c r="I196" s="34"/>
      <c r="J196" s="34"/>
      <c r="K196" s="35"/>
      <c r="L196" s="35"/>
      <c r="M196" s="39"/>
      <c r="N196" s="52" t="str">
        <f t="shared" si="11"/>
        <v xml:space="preserve">  </v>
      </c>
      <c r="O196" s="36">
        <f>AD196</f>
        <v>0</v>
      </c>
      <c r="P196" s="62"/>
      <c r="Q196" s="55"/>
      <c r="R196" s="56"/>
      <c r="S196" s="56"/>
      <c r="T196" s="56"/>
      <c r="U196" s="57"/>
      <c r="W196" s="56"/>
      <c r="X196" s="56"/>
      <c r="Y196" s="56"/>
      <c r="Z196" s="56"/>
      <c r="AA196" s="56"/>
      <c r="AB196" s="57"/>
      <c r="AC196" s="56"/>
      <c r="AD196" s="64"/>
      <c r="IW196" s="68"/>
    </row>
    <row r="197" spans="1:257" ht="50.1" customHeight="1" x14ac:dyDescent="0.25">
      <c r="A197" s="67">
        <f t="shared" ref="A197:A260" si="12">A196+1</f>
        <v>194</v>
      </c>
      <c r="B197" s="31" t="e">
        <f>VLOOKUP(R197,Háttér!B$9:G$20,6,0)</f>
        <v>#N/A</v>
      </c>
      <c r="C197" s="38"/>
      <c r="D197" s="32"/>
      <c r="E197" s="65"/>
      <c r="F197" s="33"/>
      <c r="G197" s="108"/>
      <c r="H197" s="69"/>
      <c r="I197" s="34"/>
      <c r="J197" s="34"/>
      <c r="K197" s="35"/>
      <c r="L197" s="35"/>
      <c r="M197" s="39"/>
      <c r="N197" s="52" t="str">
        <f t="shared" ref="N197:N260" si="13">CONCATENATE(R197," ",S197," ",T197)</f>
        <v xml:space="preserve">  </v>
      </c>
      <c r="O197" s="36">
        <f>AD197</f>
        <v>0</v>
      </c>
      <c r="P197" s="62"/>
      <c r="Q197" s="55"/>
      <c r="R197" s="56"/>
      <c r="S197" s="56"/>
      <c r="T197" s="56"/>
      <c r="U197" s="57"/>
      <c r="W197" s="56"/>
      <c r="X197" s="56"/>
      <c r="Y197" s="56"/>
      <c r="Z197" s="56"/>
      <c r="AA197" s="56"/>
      <c r="AB197" s="57"/>
      <c r="AC197" s="56"/>
      <c r="AD197" s="64"/>
      <c r="IW197" s="68"/>
    </row>
    <row r="198" spans="1:257" ht="50.1" customHeight="1" x14ac:dyDescent="0.25">
      <c r="A198" s="67">
        <f t="shared" si="12"/>
        <v>195</v>
      </c>
      <c r="B198" s="31" t="e">
        <f>VLOOKUP(R198,Háttér!B$9:G$20,6,0)</f>
        <v>#N/A</v>
      </c>
      <c r="C198" s="38"/>
      <c r="D198" s="32"/>
      <c r="E198" s="65"/>
      <c r="F198" s="33"/>
      <c r="G198" s="108"/>
      <c r="H198" s="69"/>
      <c r="I198" s="34"/>
      <c r="J198" s="34"/>
      <c r="K198" s="35"/>
      <c r="L198" s="35"/>
      <c r="M198" s="39"/>
      <c r="N198" s="52" t="str">
        <f t="shared" si="13"/>
        <v xml:space="preserve">  </v>
      </c>
      <c r="O198" s="36">
        <f>AD198</f>
        <v>0</v>
      </c>
      <c r="P198" s="62"/>
      <c r="Q198" s="55"/>
      <c r="R198" s="56"/>
      <c r="S198" s="56"/>
      <c r="T198" s="56"/>
      <c r="U198" s="57"/>
      <c r="W198" s="56"/>
      <c r="X198" s="56"/>
      <c r="Y198" s="56"/>
      <c r="Z198" s="56"/>
      <c r="AA198" s="56"/>
      <c r="AB198" s="57"/>
      <c r="AC198" s="56"/>
      <c r="AD198" s="64"/>
      <c r="IW198" s="68"/>
    </row>
    <row r="199" spans="1:257" ht="50.1" customHeight="1" x14ac:dyDescent="0.25">
      <c r="A199" s="67">
        <f t="shared" si="12"/>
        <v>196</v>
      </c>
      <c r="B199" s="31" t="e">
        <f>VLOOKUP(R199,Háttér!B$9:G$20,6,0)</f>
        <v>#N/A</v>
      </c>
      <c r="C199" s="38"/>
      <c r="D199" s="32"/>
      <c r="E199" s="65"/>
      <c r="F199" s="33"/>
      <c r="G199" s="108"/>
      <c r="H199" s="69"/>
      <c r="I199" s="34"/>
      <c r="J199" s="34"/>
      <c r="K199" s="35"/>
      <c r="L199" s="35"/>
      <c r="M199" s="39"/>
      <c r="N199" s="52" t="str">
        <f t="shared" si="13"/>
        <v xml:space="preserve">  </v>
      </c>
      <c r="O199" s="36">
        <f>AD199</f>
        <v>0</v>
      </c>
      <c r="P199" s="62"/>
      <c r="Q199" s="55"/>
      <c r="R199" s="56"/>
      <c r="S199" s="56"/>
      <c r="T199" s="56"/>
      <c r="U199" s="57"/>
      <c r="W199" s="56"/>
      <c r="X199" s="56"/>
      <c r="Y199" s="56"/>
      <c r="Z199" s="56"/>
      <c r="AA199" s="56"/>
      <c r="AB199" s="57"/>
      <c r="AC199" s="56"/>
      <c r="AD199" s="64"/>
      <c r="IW199" s="68"/>
    </row>
    <row r="200" spans="1:257" ht="50.1" customHeight="1" x14ac:dyDescent="0.25">
      <c r="A200" s="67">
        <f t="shared" si="12"/>
        <v>197</v>
      </c>
      <c r="B200" s="31" t="e">
        <f>VLOOKUP(R200,Háttér!B$9:G$20,6,0)</f>
        <v>#N/A</v>
      </c>
      <c r="C200" s="38"/>
      <c r="D200" s="32"/>
      <c r="E200" s="65"/>
      <c r="F200" s="33"/>
      <c r="G200" s="108"/>
      <c r="H200" s="69"/>
      <c r="I200" s="34"/>
      <c r="J200" s="34"/>
      <c r="K200" s="35"/>
      <c r="L200" s="35"/>
      <c r="M200" s="39"/>
      <c r="N200" s="52" t="str">
        <f t="shared" si="13"/>
        <v xml:space="preserve">  </v>
      </c>
      <c r="O200" s="36">
        <f>AD200</f>
        <v>0</v>
      </c>
      <c r="P200" s="62"/>
      <c r="Q200" s="55"/>
      <c r="R200" s="56"/>
      <c r="S200" s="56"/>
      <c r="T200" s="56"/>
      <c r="U200" s="57"/>
      <c r="W200" s="56"/>
      <c r="X200" s="56"/>
      <c r="Y200" s="56"/>
      <c r="Z200" s="56"/>
      <c r="AA200" s="56"/>
      <c r="AB200" s="57"/>
      <c r="AC200" s="56"/>
      <c r="AD200" s="64"/>
      <c r="IW200" s="68"/>
    </row>
    <row r="201" spans="1:257" ht="50.1" customHeight="1" x14ac:dyDescent="0.25">
      <c r="A201" s="67">
        <f t="shared" si="12"/>
        <v>198</v>
      </c>
      <c r="B201" s="31" t="e">
        <f>VLOOKUP(R201,Háttér!B$9:G$20,6,0)</f>
        <v>#N/A</v>
      </c>
      <c r="C201" s="38"/>
      <c r="D201" s="32"/>
      <c r="E201" s="65"/>
      <c r="F201" s="33"/>
      <c r="G201" s="108"/>
      <c r="H201" s="69"/>
      <c r="I201" s="34"/>
      <c r="J201" s="34"/>
      <c r="K201" s="35"/>
      <c r="L201" s="35"/>
      <c r="M201" s="39"/>
      <c r="N201" s="52" t="str">
        <f t="shared" si="13"/>
        <v xml:space="preserve">  </v>
      </c>
      <c r="O201" s="36">
        <f>AD201</f>
        <v>0</v>
      </c>
      <c r="P201" s="62"/>
      <c r="Q201" s="55"/>
      <c r="R201" s="56"/>
      <c r="S201" s="56"/>
      <c r="T201" s="56"/>
      <c r="U201" s="57"/>
      <c r="W201" s="56"/>
      <c r="X201" s="56"/>
      <c r="Y201" s="56"/>
      <c r="Z201" s="56"/>
      <c r="AA201" s="56"/>
      <c r="AB201" s="57"/>
      <c r="AC201" s="56"/>
      <c r="AD201" s="64"/>
      <c r="IW201" s="68"/>
    </row>
    <row r="202" spans="1:257" ht="50.1" customHeight="1" x14ac:dyDescent="0.25">
      <c r="A202" s="67">
        <f t="shared" si="12"/>
        <v>199</v>
      </c>
      <c r="B202" s="31" t="e">
        <f>VLOOKUP(R202,Háttér!B$9:G$20,6,0)</f>
        <v>#N/A</v>
      </c>
      <c r="C202" s="38"/>
      <c r="D202" s="32"/>
      <c r="E202" s="65"/>
      <c r="F202" s="33"/>
      <c r="G202" s="108"/>
      <c r="H202" s="69"/>
      <c r="I202" s="34"/>
      <c r="J202" s="34"/>
      <c r="K202" s="35"/>
      <c r="L202" s="35"/>
      <c r="M202" s="39"/>
      <c r="N202" s="52" t="str">
        <f t="shared" si="13"/>
        <v xml:space="preserve">  </v>
      </c>
      <c r="O202" s="36">
        <f>AD202</f>
        <v>0</v>
      </c>
      <c r="P202" s="62"/>
      <c r="Q202" s="55"/>
      <c r="R202" s="56"/>
      <c r="S202" s="56"/>
      <c r="T202" s="56"/>
      <c r="U202" s="57"/>
      <c r="W202" s="56"/>
      <c r="X202" s="56"/>
      <c r="Y202" s="56"/>
      <c r="Z202" s="56"/>
      <c r="AA202" s="56"/>
      <c r="AB202" s="57"/>
      <c r="AC202" s="56"/>
      <c r="AD202" s="64"/>
      <c r="IW202" s="68"/>
    </row>
    <row r="203" spans="1:257" ht="50.1" customHeight="1" x14ac:dyDescent="0.25">
      <c r="A203" s="67">
        <f t="shared" si="12"/>
        <v>200</v>
      </c>
      <c r="B203" s="31" t="e">
        <f>VLOOKUP(R203,Háttér!B$9:G$20,6,0)</f>
        <v>#N/A</v>
      </c>
      <c r="C203" s="38"/>
      <c r="D203" s="32"/>
      <c r="E203" s="65"/>
      <c r="F203" s="33"/>
      <c r="G203" s="108"/>
      <c r="H203" s="69"/>
      <c r="I203" s="34"/>
      <c r="J203" s="34"/>
      <c r="K203" s="35"/>
      <c r="L203" s="35"/>
      <c r="M203" s="39"/>
      <c r="N203" s="52" t="str">
        <f t="shared" si="13"/>
        <v xml:space="preserve">  </v>
      </c>
      <c r="O203" s="36">
        <f>AD203</f>
        <v>0</v>
      </c>
      <c r="P203" s="62"/>
      <c r="Q203" s="55"/>
      <c r="R203" s="56"/>
      <c r="S203" s="56"/>
      <c r="T203" s="56"/>
      <c r="U203" s="57"/>
      <c r="W203" s="56"/>
      <c r="X203" s="56"/>
      <c r="Y203" s="56"/>
      <c r="Z203" s="56"/>
      <c r="AA203" s="56"/>
      <c r="AB203" s="57"/>
      <c r="AC203" s="56"/>
      <c r="AD203" s="64"/>
      <c r="IW203" s="68"/>
    </row>
    <row r="204" spans="1:257" ht="50.1" customHeight="1" x14ac:dyDescent="0.25">
      <c r="A204" s="67">
        <f t="shared" si="12"/>
        <v>201</v>
      </c>
      <c r="B204" s="31" t="e">
        <f>VLOOKUP(R204,Háttér!B$9:G$20,6,0)</f>
        <v>#N/A</v>
      </c>
      <c r="C204" s="38"/>
      <c r="D204" s="32"/>
      <c r="E204" s="65"/>
      <c r="F204" s="33"/>
      <c r="G204" s="108"/>
      <c r="H204" s="69"/>
      <c r="I204" s="34"/>
      <c r="J204" s="34"/>
      <c r="K204" s="35"/>
      <c r="L204" s="35"/>
      <c r="M204" s="39"/>
      <c r="N204" s="52" t="str">
        <f t="shared" si="13"/>
        <v xml:space="preserve">  </v>
      </c>
      <c r="O204" s="36">
        <f>AD204</f>
        <v>0</v>
      </c>
      <c r="P204" s="62"/>
      <c r="Q204" s="55"/>
      <c r="R204" s="56"/>
      <c r="S204" s="56"/>
      <c r="T204" s="56"/>
      <c r="U204" s="57"/>
      <c r="W204" s="56"/>
      <c r="X204" s="56"/>
      <c r="Y204" s="56"/>
      <c r="Z204" s="56"/>
      <c r="AA204" s="56"/>
      <c r="AB204" s="57"/>
      <c r="AC204" s="56"/>
      <c r="AD204" s="64"/>
      <c r="IW204" s="68"/>
    </row>
    <row r="205" spans="1:257" ht="50.1" customHeight="1" x14ac:dyDescent="0.25">
      <c r="A205" s="67">
        <f t="shared" si="12"/>
        <v>202</v>
      </c>
      <c r="B205" s="31" t="e">
        <f>VLOOKUP(R205,Háttér!B$9:G$20,6,0)</f>
        <v>#N/A</v>
      </c>
      <c r="C205" s="38"/>
      <c r="D205" s="32"/>
      <c r="E205" s="65"/>
      <c r="F205" s="33"/>
      <c r="G205" s="108"/>
      <c r="H205" s="69"/>
      <c r="I205" s="34"/>
      <c r="J205" s="34"/>
      <c r="K205" s="35"/>
      <c r="L205" s="35"/>
      <c r="M205" s="39"/>
      <c r="N205" s="52" t="str">
        <f t="shared" si="13"/>
        <v xml:space="preserve">  </v>
      </c>
      <c r="O205" s="36">
        <f>AD205</f>
        <v>0</v>
      </c>
      <c r="P205" s="62"/>
      <c r="Q205" s="55"/>
      <c r="R205" s="56"/>
      <c r="S205" s="56"/>
      <c r="T205" s="56"/>
      <c r="U205" s="57"/>
      <c r="W205" s="56"/>
      <c r="X205" s="56"/>
      <c r="Y205" s="56"/>
      <c r="Z205" s="56"/>
      <c r="AA205" s="56"/>
      <c r="AB205" s="57"/>
      <c r="AC205" s="56"/>
      <c r="AD205" s="64"/>
      <c r="IW205" s="68"/>
    </row>
    <row r="206" spans="1:257" ht="50.1" customHeight="1" x14ac:dyDescent="0.25">
      <c r="A206" s="67">
        <f t="shared" si="12"/>
        <v>203</v>
      </c>
      <c r="B206" s="31" t="e">
        <f>VLOOKUP(R206,Háttér!B$9:G$20,6,0)</f>
        <v>#N/A</v>
      </c>
      <c r="C206" s="38"/>
      <c r="D206" s="32"/>
      <c r="E206" s="65"/>
      <c r="F206" s="33"/>
      <c r="G206" s="108"/>
      <c r="H206" s="69"/>
      <c r="I206" s="34"/>
      <c r="J206" s="34"/>
      <c r="K206" s="35"/>
      <c r="L206" s="35"/>
      <c r="M206" s="39"/>
      <c r="N206" s="52" t="str">
        <f t="shared" si="13"/>
        <v xml:space="preserve">  </v>
      </c>
      <c r="O206" s="36">
        <f>AD206</f>
        <v>0</v>
      </c>
      <c r="P206" s="62"/>
      <c r="Q206" s="55"/>
      <c r="R206" s="56"/>
      <c r="S206" s="56"/>
      <c r="T206" s="56"/>
      <c r="U206" s="57"/>
      <c r="W206" s="56"/>
      <c r="X206" s="56"/>
      <c r="Y206" s="56"/>
      <c r="Z206" s="56"/>
      <c r="AA206" s="56"/>
      <c r="AB206" s="57"/>
      <c r="AC206" s="56"/>
      <c r="AD206" s="64"/>
      <c r="IW206" s="68"/>
    </row>
    <row r="207" spans="1:257" ht="50.1" customHeight="1" x14ac:dyDescent="0.25">
      <c r="A207" s="67">
        <f t="shared" si="12"/>
        <v>204</v>
      </c>
      <c r="B207" s="31" t="e">
        <f>VLOOKUP(R207,Háttér!B$9:G$20,6,0)</f>
        <v>#N/A</v>
      </c>
      <c r="C207" s="38"/>
      <c r="D207" s="32"/>
      <c r="E207" s="65"/>
      <c r="F207" s="33"/>
      <c r="G207" s="108"/>
      <c r="H207" s="69"/>
      <c r="I207" s="34"/>
      <c r="J207" s="34"/>
      <c r="K207" s="35"/>
      <c r="L207" s="35"/>
      <c r="M207" s="39"/>
      <c r="N207" s="52" t="str">
        <f t="shared" si="13"/>
        <v xml:space="preserve">  </v>
      </c>
      <c r="O207" s="36">
        <f>AD207</f>
        <v>0</v>
      </c>
      <c r="P207" s="62"/>
      <c r="Q207" s="55"/>
      <c r="R207" s="56"/>
      <c r="S207" s="56"/>
      <c r="T207" s="56"/>
      <c r="U207" s="57"/>
      <c r="W207" s="56"/>
      <c r="X207" s="56"/>
      <c r="Y207" s="56"/>
      <c r="Z207" s="56"/>
      <c r="AA207" s="56"/>
      <c r="AB207" s="57"/>
      <c r="AC207" s="56"/>
      <c r="AD207" s="64"/>
      <c r="IW207" s="68"/>
    </row>
    <row r="208" spans="1:257" ht="50.1" customHeight="1" x14ac:dyDescent="0.25">
      <c r="A208" s="67">
        <f t="shared" si="12"/>
        <v>205</v>
      </c>
      <c r="B208" s="31" t="e">
        <f>VLOOKUP(R208,Háttér!B$9:G$20,6,0)</f>
        <v>#N/A</v>
      </c>
      <c r="C208" s="38"/>
      <c r="D208" s="32"/>
      <c r="E208" s="65"/>
      <c r="F208" s="33"/>
      <c r="G208" s="108"/>
      <c r="H208" s="69"/>
      <c r="I208" s="34"/>
      <c r="J208" s="34"/>
      <c r="K208" s="35"/>
      <c r="L208" s="35"/>
      <c r="M208" s="39"/>
      <c r="N208" s="52" t="str">
        <f t="shared" si="13"/>
        <v xml:space="preserve">  </v>
      </c>
      <c r="O208" s="36">
        <f>AD208</f>
        <v>0</v>
      </c>
      <c r="P208" s="62"/>
      <c r="Q208" s="55"/>
      <c r="R208" s="56"/>
      <c r="S208" s="56"/>
      <c r="T208" s="56"/>
      <c r="U208" s="57"/>
      <c r="W208" s="56"/>
      <c r="X208" s="56"/>
      <c r="Y208" s="56"/>
      <c r="Z208" s="56"/>
      <c r="AA208" s="56"/>
      <c r="AB208" s="57"/>
      <c r="AC208" s="60"/>
      <c r="AD208" s="64"/>
      <c r="IW208" s="68"/>
    </row>
    <row r="209" spans="1:257" ht="50.1" customHeight="1" x14ac:dyDescent="0.25">
      <c r="A209" s="67">
        <f t="shared" si="12"/>
        <v>206</v>
      </c>
      <c r="B209" s="31" t="e">
        <f>VLOOKUP(R209,Háttér!B$9:G$20,6,0)</f>
        <v>#N/A</v>
      </c>
      <c r="C209" s="38"/>
      <c r="D209" s="32"/>
      <c r="E209" s="65"/>
      <c r="F209" s="33"/>
      <c r="G209" s="108"/>
      <c r="H209" s="69"/>
      <c r="I209" s="34"/>
      <c r="J209" s="34"/>
      <c r="K209" s="35"/>
      <c r="L209" s="35"/>
      <c r="M209" s="39"/>
      <c r="N209" s="52" t="str">
        <f t="shared" si="13"/>
        <v xml:space="preserve">  </v>
      </c>
      <c r="O209" s="36">
        <f>AD209</f>
        <v>0</v>
      </c>
      <c r="P209" s="62"/>
      <c r="Q209" s="55"/>
      <c r="R209" s="56"/>
      <c r="S209" s="56"/>
      <c r="T209" s="56"/>
      <c r="U209" s="57"/>
      <c r="W209" s="56"/>
      <c r="X209" s="56"/>
      <c r="Y209" s="56"/>
      <c r="Z209" s="56"/>
      <c r="AA209" s="56"/>
      <c r="AB209" s="57"/>
      <c r="AC209" s="56"/>
      <c r="AD209" s="64"/>
      <c r="IW209" s="68"/>
    </row>
    <row r="210" spans="1:257" ht="50.1" customHeight="1" x14ac:dyDescent="0.25">
      <c r="A210" s="67">
        <f t="shared" si="12"/>
        <v>207</v>
      </c>
      <c r="B210" s="31" t="e">
        <f>VLOOKUP(R210,Háttér!B$9:G$20,6,0)</f>
        <v>#N/A</v>
      </c>
      <c r="C210" s="38"/>
      <c r="D210" s="32"/>
      <c r="E210" s="65"/>
      <c r="F210" s="33"/>
      <c r="G210" s="108"/>
      <c r="H210" s="69"/>
      <c r="I210" s="34"/>
      <c r="J210" s="34"/>
      <c r="K210" s="35"/>
      <c r="L210" s="35"/>
      <c r="M210" s="39"/>
      <c r="N210" s="52" t="str">
        <f t="shared" si="13"/>
        <v xml:space="preserve">  </v>
      </c>
      <c r="O210" s="36">
        <f>AD210</f>
        <v>0</v>
      </c>
      <c r="P210" s="62"/>
      <c r="Q210" s="55"/>
      <c r="R210" s="56"/>
      <c r="S210" s="56"/>
      <c r="T210" s="56"/>
      <c r="U210" s="57"/>
      <c r="W210" s="56"/>
      <c r="X210" s="56"/>
      <c r="Y210" s="56"/>
      <c r="Z210" s="56"/>
      <c r="AA210" s="56"/>
      <c r="AB210" s="57"/>
      <c r="AC210" s="56"/>
      <c r="AD210" s="64"/>
      <c r="IW210" s="68"/>
    </row>
    <row r="211" spans="1:257" ht="50.1" customHeight="1" x14ac:dyDescent="0.25">
      <c r="A211" s="67">
        <f t="shared" si="12"/>
        <v>208</v>
      </c>
      <c r="B211" s="31" t="e">
        <f>VLOOKUP(R211,Háttér!B$9:G$20,6,0)</f>
        <v>#N/A</v>
      </c>
      <c r="C211" s="38"/>
      <c r="D211" s="32"/>
      <c r="E211" s="65"/>
      <c r="F211" s="33"/>
      <c r="G211" s="108"/>
      <c r="H211" s="69"/>
      <c r="I211" s="34"/>
      <c r="J211" s="34"/>
      <c r="K211" s="35"/>
      <c r="L211" s="35"/>
      <c r="M211" s="39"/>
      <c r="N211" s="52" t="str">
        <f t="shared" si="13"/>
        <v xml:space="preserve">  </v>
      </c>
      <c r="O211" s="36">
        <f>AD211</f>
        <v>0</v>
      </c>
      <c r="P211" s="62"/>
      <c r="Q211" s="55"/>
      <c r="R211" s="56"/>
      <c r="S211" s="56"/>
      <c r="T211" s="56"/>
      <c r="U211" s="57"/>
      <c r="W211" s="56"/>
      <c r="X211" s="56"/>
      <c r="Y211" s="56"/>
      <c r="Z211" s="56"/>
      <c r="AA211" s="56"/>
      <c r="AB211" s="57"/>
      <c r="AC211" s="60"/>
      <c r="AD211" s="64"/>
      <c r="IW211" s="68"/>
    </row>
    <row r="212" spans="1:257" ht="50.1" customHeight="1" x14ac:dyDescent="0.25">
      <c r="A212" s="67">
        <f t="shared" si="12"/>
        <v>209</v>
      </c>
      <c r="B212" s="31" t="e">
        <f>VLOOKUP(R212,Háttér!B$9:G$20,6,0)</f>
        <v>#N/A</v>
      </c>
      <c r="C212" s="38"/>
      <c r="D212" s="32"/>
      <c r="E212" s="65"/>
      <c r="F212" s="33"/>
      <c r="G212" s="108"/>
      <c r="H212" s="69"/>
      <c r="I212" s="34"/>
      <c r="J212" s="34"/>
      <c r="K212" s="35"/>
      <c r="L212" s="35"/>
      <c r="M212" s="39"/>
      <c r="N212" s="52" t="str">
        <f t="shared" si="13"/>
        <v xml:space="preserve">  </v>
      </c>
      <c r="O212" s="36">
        <f>AD212</f>
        <v>0</v>
      </c>
      <c r="P212" s="62"/>
      <c r="Q212" s="55"/>
      <c r="R212" s="56"/>
      <c r="S212" s="56"/>
      <c r="T212" s="56"/>
      <c r="U212" s="57"/>
      <c r="W212" s="56"/>
      <c r="X212" s="56"/>
      <c r="Y212" s="56"/>
      <c r="Z212" s="56"/>
      <c r="AA212" s="56"/>
      <c r="AB212" s="57"/>
      <c r="AC212" s="60"/>
      <c r="AD212" s="64"/>
      <c r="IW212" s="68"/>
    </row>
    <row r="213" spans="1:257" ht="50.1" customHeight="1" x14ac:dyDescent="0.25">
      <c r="A213" s="67">
        <f t="shared" si="12"/>
        <v>210</v>
      </c>
      <c r="B213" s="31" t="e">
        <f>VLOOKUP(R213,Háttér!B$9:G$20,6,0)</f>
        <v>#N/A</v>
      </c>
      <c r="C213" s="38"/>
      <c r="D213" s="32"/>
      <c r="E213" s="65"/>
      <c r="F213" s="33"/>
      <c r="G213" s="108"/>
      <c r="H213" s="69"/>
      <c r="I213" s="34"/>
      <c r="J213" s="34"/>
      <c r="K213" s="35"/>
      <c r="L213" s="35"/>
      <c r="M213" s="39"/>
      <c r="N213" s="52" t="str">
        <f t="shared" si="13"/>
        <v xml:space="preserve">  </v>
      </c>
      <c r="O213" s="36">
        <f>AD213</f>
        <v>0</v>
      </c>
      <c r="P213" s="62"/>
      <c r="Q213" s="55"/>
      <c r="R213" s="56"/>
      <c r="S213" s="56"/>
      <c r="T213" s="56"/>
      <c r="U213" s="57"/>
      <c r="W213" s="56"/>
      <c r="X213" s="56"/>
      <c r="Y213" s="56"/>
      <c r="Z213" s="56"/>
      <c r="AA213" s="56"/>
      <c r="AB213" s="57"/>
      <c r="AC213" s="56"/>
      <c r="AD213" s="64"/>
      <c r="IW213" s="68"/>
    </row>
    <row r="214" spans="1:257" ht="50.1" customHeight="1" x14ac:dyDescent="0.25">
      <c r="A214" s="67">
        <f t="shared" si="12"/>
        <v>211</v>
      </c>
      <c r="B214" s="31" t="e">
        <f>VLOOKUP(R214,Háttér!B$9:G$20,6,0)</f>
        <v>#N/A</v>
      </c>
      <c r="C214" s="38"/>
      <c r="D214" s="32"/>
      <c r="E214" s="65"/>
      <c r="F214" s="33"/>
      <c r="G214" s="108"/>
      <c r="H214" s="69"/>
      <c r="I214" s="34"/>
      <c r="J214" s="34"/>
      <c r="K214" s="35"/>
      <c r="L214" s="35"/>
      <c r="M214" s="39"/>
      <c r="N214" s="52" t="str">
        <f t="shared" si="13"/>
        <v xml:space="preserve">  </v>
      </c>
      <c r="O214" s="36">
        <f>AD214</f>
        <v>0</v>
      </c>
      <c r="P214" s="62"/>
      <c r="Q214" s="55"/>
      <c r="R214" s="56"/>
      <c r="S214" s="56"/>
      <c r="T214" s="56"/>
      <c r="U214" s="57"/>
      <c r="W214" s="56"/>
      <c r="X214" s="56"/>
      <c r="Y214" s="56"/>
      <c r="Z214" s="56"/>
      <c r="AA214" s="56"/>
      <c r="AB214" s="57"/>
      <c r="AC214" s="56"/>
      <c r="AD214" s="64"/>
      <c r="IW214" s="68"/>
    </row>
    <row r="215" spans="1:257" ht="50.1" customHeight="1" x14ac:dyDescent="0.25">
      <c r="A215" s="67">
        <f t="shared" si="12"/>
        <v>212</v>
      </c>
      <c r="B215" s="31" t="e">
        <f>VLOOKUP(R215,Háttér!B$9:G$20,6,0)</f>
        <v>#N/A</v>
      </c>
      <c r="C215" s="38"/>
      <c r="D215" s="32"/>
      <c r="E215" s="65"/>
      <c r="F215" s="33"/>
      <c r="G215" s="108"/>
      <c r="H215" s="69"/>
      <c r="I215" s="34"/>
      <c r="J215" s="34"/>
      <c r="K215" s="35"/>
      <c r="L215" s="35"/>
      <c r="M215" s="39"/>
      <c r="N215" s="52" t="str">
        <f t="shared" si="13"/>
        <v xml:space="preserve">  </v>
      </c>
      <c r="O215" s="36">
        <f>AD215</f>
        <v>0</v>
      </c>
      <c r="P215" s="62"/>
      <c r="Q215" s="55"/>
      <c r="R215" s="56"/>
      <c r="S215" s="56"/>
      <c r="T215" s="56"/>
      <c r="U215" s="57"/>
      <c r="W215" s="56"/>
      <c r="X215" s="56"/>
      <c r="Y215" s="56"/>
      <c r="Z215" s="56"/>
      <c r="AA215" s="56"/>
      <c r="AB215" s="57"/>
      <c r="AC215" s="60"/>
      <c r="AD215" s="64"/>
      <c r="IW215" s="68"/>
    </row>
    <row r="216" spans="1:257" ht="50.1" customHeight="1" x14ac:dyDescent="0.25">
      <c r="A216" s="67">
        <f t="shared" si="12"/>
        <v>213</v>
      </c>
      <c r="B216" s="31" t="e">
        <f>VLOOKUP(R216,Háttér!B$9:G$20,6,0)</f>
        <v>#N/A</v>
      </c>
      <c r="C216" s="38"/>
      <c r="D216" s="32"/>
      <c r="E216" s="65"/>
      <c r="F216" s="33"/>
      <c r="G216" s="108"/>
      <c r="H216" s="69"/>
      <c r="I216" s="34"/>
      <c r="J216" s="34"/>
      <c r="K216" s="35"/>
      <c r="L216" s="35"/>
      <c r="M216" s="39"/>
      <c r="N216" s="52" t="str">
        <f t="shared" si="13"/>
        <v xml:space="preserve">  </v>
      </c>
      <c r="O216" s="36">
        <f>AD216</f>
        <v>0</v>
      </c>
      <c r="P216" s="62"/>
      <c r="Q216" s="55"/>
      <c r="R216" s="56"/>
      <c r="S216" s="56"/>
      <c r="T216" s="56"/>
      <c r="U216" s="57"/>
      <c r="W216" s="56"/>
      <c r="X216" s="56"/>
      <c r="Y216" s="56"/>
      <c r="Z216" s="56"/>
      <c r="AA216" s="56"/>
      <c r="AB216" s="57"/>
      <c r="AC216" s="56"/>
      <c r="AD216" s="64"/>
      <c r="IW216" s="68"/>
    </row>
    <row r="217" spans="1:257" ht="50.1" customHeight="1" x14ac:dyDescent="0.25">
      <c r="A217" s="67">
        <f t="shared" si="12"/>
        <v>214</v>
      </c>
      <c r="B217" s="31" t="e">
        <f>VLOOKUP(R217,Háttér!B$9:G$20,6,0)</f>
        <v>#N/A</v>
      </c>
      <c r="C217" s="38"/>
      <c r="D217" s="32"/>
      <c r="E217" s="65"/>
      <c r="F217" s="33"/>
      <c r="G217" s="108"/>
      <c r="H217" s="69"/>
      <c r="I217" s="34"/>
      <c r="J217" s="34"/>
      <c r="K217" s="35"/>
      <c r="L217" s="35"/>
      <c r="M217" s="39"/>
      <c r="N217" s="52" t="str">
        <f t="shared" si="13"/>
        <v xml:space="preserve">  </v>
      </c>
      <c r="O217" s="36">
        <f>AD217</f>
        <v>0</v>
      </c>
      <c r="P217" s="62"/>
      <c r="Q217" s="55"/>
      <c r="R217" s="56"/>
      <c r="S217" s="56"/>
      <c r="T217" s="56"/>
      <c r="U217" s="57"/>
      <c r="W217" s="56"/>
      <c r="X217" s="56"/>
      <c r="Y217" s="56"/>
      <c r="Z217" s="56"/>
      <c r="AA217" s="56"/>
      <c r="AB217" s="57"/>
      <c r="AC217" s="56"/>
      <c r="AD217" s="64"/>
      <c r="IW217" s="68"/>
    </row>
    <row r="218" spans="1:257" ht="50.1" customHeight="1" x14ac:dyDescent="0.25">
      <c r="A218" s="67">
        <f t="shared" si="12"/>
        <v>215</v>
      </c>
      <c r="B218" s="31" t="e">
        <f>VLOOKUP(R218,Háttér!B$9:G$20,6,0)</f>
        <v>#N/A</v>
      </c>
      <c r="C218" s="38"/>
      <c r="D218" s="32"/>
      <c r="E218" s="65"/>
      <c r="F218" s="33"/>
      <c r="G218" s="108"/>
      <c r="H218" s="69"/>
      <c r="I218" s="34"/>
      <c r="J218" s="34"/>
      <c r="K218" s="35"/>
      <c r="L218" s="35"/>
      <c r="M218" s="39"/>
      <c r="N218" s="52" t="str">
        <f t="shared" si="13"/>
        <v xml:space="preserve">  </v>
      </c>
      <c r="O218" s="36">
        <f>AD218</f>
        <v>0</v>
      </c>
      <c r="P218" s="62"/>
      <c r="Q218" s="55"/>
      <c r="R218" s="56"/>
      <c r="S218" s="56"/>
      <c r="T218" s="56"/>
      <c r="U218" s="57"/>
      <c r="W218" s="56"/>
      <c r="X218" s="56"/>
      <c r="Y218" s="56"/>
      <c r="Z218" s="56"/>
      <c r="AA218" s="56"/>
      <c r="AB218" s="57"/>
      <c r="AC218" s="56"/>
      <c r="AD218" s="64"/>
      <c r="IW218" s="68"/>
    </row>
    <row r="219" spans="1:257" ht="50.1" customHeight="1" x14ac:dyDescent="0.25">
      <c r="A219" s="67">
        <f t="shared" si="12"/>
        <v>216</v>
      </c>
      <c r="B219" s="31" t="e">
        <f>VLOOKUP(R219,Háttér!B$9:G$20,6,0)</f>
        <v>#N/A</v>
      </c>
      <c r="C219" s="38"/>
      <c r="D219" s="32"/>
      <c r="E219" s="65"/>
      <c r="F219" s="33"/>
      <c r="G219" s="108"/>
      <c r="H219" s="69"/>
      <c r="I219" s="34"/>
      <c r="J219" s="34"/>
      <c r="K219" s="35"/>
      <c r="L219" s="35"/>
      <c r="M219" s="39"/>
      <c r="N219" s="52" t="str">
        <f t="shared" si="13"/>
        <v xml:space="preserve">  </v>
      </c>
      <c r="O219" s="36">
        <f>AD219</f>
        <v>0</v>
      </c>
      <c r="P219" s="62"/>
      <c r="Q219" s="55"/>
      <c r="R219" s="56"/>
      <c r="S219" s="56"/>
      <c r="T219" s="56"/>
      <c r="U219" s="57"/>
      <c r="W219" s="56"/>
      <c r="X219" s="56"/>
      <c r="Y219" s="56"/>
      <c r="Z219" s="56"/>
      <c r="AA219" s="56"/>
      <c r="AB219" s="57"/>
      <c r="AC219" s="56"/>
      <c r="AD219" s="64"/>
      <c r="IW219" s="68"/>
    </row>
    <row r="220" spans="1:257" ht="50.1" customHeight="1" x14ac:dyDescent="0.25">
      <c r="A220" s="67">
        <f t="shared" si="12"/>
        <v>217</v>
      </c>
      <c r="B220" s="31" t="e">
        <f>VLOOKUP(R220,Háttér!B$9:G$20,6,0)</f>
        <v>#N/A</v>
      </c>
      <c r="C220" s="38"/>
      <c r="D220" s="32"/>
      <c r="E220" s="65"/>
      <c r="F220" s="33"/>
      <c r="G220" s="108"/>
      <c r="H220" s="69"/>
      <c r="I220" s="34"/>
      <c r="J220" s="34"/>
      <c r="K220" s="35"/>
      <c r="L220" s="35"/>
      <c r="M220" s="39"/>
      <c r="N220" s="52" t="str">
        <f t="shared" si="13"/>
        <v xml:space="preserve">  </v>
      </c>
      <c r="O220" s="36">
        <f>AD220</f>
        <v>0</v>
      </c>
      <c r="P220" s="62"/>
      <c r="Q220" s="55"/>
      <c r="R220" s="56"/>
      <c r="S220" s="56"/>
      <c r="T220" s="56"/>
      <c r="U220" s="57"/>
      <c r="W220" s="56"/>
      <c r="X220" s="56"/>
      <c r="Y220" s="56"/>
      <c r="Z220" s="56"/>
      <c r="AA220" s="56"/>
      <c r="AB220" s="57"/>
      <c r="AC220" s="56"/>
      <c r="AD220" s="64"/>
      <c r="IW220" s="68"/>
    </row>
    <row r="221" spans="1:257" ht="50.1" customHeight="1" x14ac:dyDescent="0.25">
      <c r="A221" s="67">
        <f t="shared" si="12"/>
        <v>218</v>
      </c>
      <c r="B221" s="31" t="e">
        <f>VLOOKUP(R221,Háttér!B$9:G$20,6,0)</f>
        <v>#N/A</v>
      </c>
      <c r="C221" s="38"/>
      <c r="D221" s="32"/>
      <c r="E221" s="65"/>
      <c r="F221" s="33"/>
      <c r="G221" s="108"/>
      <c r="H221" s="69"/>
      <c r="I221" s="34"/>
      <c r="J221" s="34"/>
      <c r="K221" s="35"/>
      <c r="L221" s="35"/>
      <c r="M221" s="39"/>
      <c r="N221" s="52" t="str">
        <f t="shared" si="13"/>
        <v xml:space="preserve">  </v>
      </c>
      <c r="O221" s="36">
        <f>AD221</f>
        <v>0</v>
      </c>
      <c r="P221" s="62"/>
      <c r="Q221" s="55"/>
      <c r="R221" s="56"/>
      <c r="S221" s="56"/>
      <c r="T221" s="56"/>
      <c r="U221" s="57"/>
      <c r="W221" s="56"/>
      <c r="X221" s="56"/>
      <c r="Y221" s="56"/>
      <c r="Z221" s="56"/>
      <c r="AA221" s="56"/>
      <c r="AB221" s="57"/>
      <c r="AC221" s="56"/>
      <c r="AD221" s="64"/>
      <c r="IW221" s="68"/>
    </row>
    <row r="222" spans="1:257" ht="50.1" customHeight="1" x14ac:dyDescent="0.25">
      <c r="A222" s="67">
        <f t="shared" si="12"/>
        <v>219</v>
      </c>
      <c r="B222" s="31" t="e">
        <f>VLOOKUP(R222,Háttér!B$9:G$20,6,0)</f>
        <v>#N/A</v>
      </c>
      <c r="C222" s="38"/>
      <c r="D222" s="32"/>
      <c r="E222" s="65"/>
      <c r="F222" s="33"/>
      <c r="G222" s="108"/>
      <c r="H222" s="69"/>
      <c r="I222" s="34"/>
      <c r="J222" s="34"/>
      <c r="K222" s="35"/>
      <c r="L222" s="35"/>
      <c r="M222" s="39"/>
      <c r="N222" s="52" t="str">
        <f t="shared" si="13"/>
        <v xml:space="preserve">  </v>
      </c>
      <c r="O222" s="36">
        <f>AD222</f>
        <v>0</v>
      </c>
      <c r="P222" s="62"/>
      <c r="Q222" s="55"/>
      <c r="R222" s="56"/>
      <c r="S222" s="56"/>
      <c r="T222" s="56"/>
      <c r="U222" s="57"/>
      <c r="W222" s="56"/>
      <c r="X222" s="56"/>
      <c r="Y222" s="56"/>
      <c r="Z222" s="56"/>
      <c r="AA222" s="56"/>
      <c r="AB222" s="57"/>
      <c r="AC222" s="56"/>
      <c r="AD222" s="64"/>
      <c r="IW222" s="68"/>
    </row>
    <row r="223" spans="1:257" ht="50.1" customHeight="1" x14ac:dyDescent="0.25">
      <c r="A223" s="67">
        <f t="shared" si="12"/>
        <v>220</v>
      </c>
      <c r="B223" s="31" t="e">
        <f>VLOOKUP(R223,Háttér!B$9:G$20,6,0)</f>
        <v>#N/A</v>
      </c>
      <c r="C223" s="38"/>
      <c r="D223" s="32"/>
      <c r="E223" s="65"/>
      <c r="F223" s="33"/>
      <c r="G223" s="108"/>
      <c r="H223" s="69"/>
      <c r="I223" s="34"/>
      <c r="J223" s="34"/>
      <c r="K223" s="35"/>
      <c r="L223" s="35"/>
      <c r="M223" s="39"/>
      <c r="N223" s="52" t="str">
        <f t="shared" si="13"/>
        <v xml:space="preserve">  </v>
      </c>
      <c r="O223" s="36">
        <f>AD223</f>
        <v>0</v>
      </c>
      <c r="P223" s="62"/>
      <c r="Q223" s="55"/>
      <c r="R223" s="56"/>
      <c r="S223" s="56"/>
      <c r="T223" s="56"/>
      <c r="U223" s="57"/>
      <c r="W223" s="56"/>
      <c r="X223" s="56"/>
      <c r="Y223" s="56"/>
      <c r="Z223" s="56"/>
      <c r="AA223" s="56"/>
      <c r="AB223" s="57"/>
      <c r="AC223" s="60"/>
      <c r="AD223" s="64"/>
      <c r="IW223" s="68"/>
    </row>
    <row r="224" spans="1:257" ht="50.1" customHeight="1" x14ac:dyDescent="0.25">
      <c r="A224" s="67">
        <f t="shared" si="12"/>
        <v>221</v>
      </c>
      <c r="B224" s="31" t="e">
        <f>VLOOKUP(R224,Háttér!B$9:G$20,6,0)</f>
        <v>#N/A</v>
      </c>
      <c r="C224" s="38"/>
      <c r="D224" s="32"/>
      <c r="E224" s="65"/>
      <c r="F224" s="33"/>
      <c r="G224" s="108"/>
      <c r="H224" s="69"/>
      <c r="I224" s="34"/>
      <c r="J224" s="34"/>
      <c r="K224" s="35"/>
      <c r="L224" s="35"/>
      <c r="M224" s="39"/>
      <c r="N224" s="52" t="str">
        <f t="shared" si="13"/>
        <v xml:space="preserve">  </v>
      </c>
      <c r="O224" s="36">
        <f>AD224</f>
        <v>0</v>
      </c>
      <c r="P224" s="62"/>
      <c r="Q224" s="55"/>
      <c r="R224" s="56"/>
      <c r="S224" s="56"/>
      <c r="T224" s="56"/>
      <c r="U224" s="57"/>
      <c r="W224" s="56"/>
      <c r="X224" s="56"/>
      <c r="Y224" s="56"/>
      <c r="Z224" s="56"/>
      <c r="AA224" s="56"/>
      <c r="AB224" s="57"/>
      <c r="AC224" s="56"/>
      <c r="AD224" s="64"/>
      <c r="IW224" s="68"/>
    </row>
    <row r="225" spans="1:257" ht="50.1" customHeight="1" x14ac:dyDescent="0.25">
      <c r="A225" s="67">
        <f t="shared" si="12"/>
        <v>222</v>
      </c>
      <c r="B225" s="31" t="e">
        <f>VLOOKUP(R225,Háttér!B$9:G$20,6,0)</f>
        <v>#N/A</v>
      </c>
      <c r="C225" s="38"/>
      <c r="D225" s="32"/>
      <c r="E225" s="65"/>
      <c r="F225" s="33"/>
      <c r="G225" s="108"/>
      <c r="H225" s="69"/>
      <c r="I225" s="34"/>
      <c r="J225" s="34"/>
      <c r="K225" s="35"/>
      <c r="L225" s="35"/>
      <c r="M225" s="39"/>
      <c r="N225" s="52" t="str">
        <f t="shared" si="13"/>
        <v xml:space="preserve">  </v>
      </c>
      <c r="O225" s="36">
        <f>AD225</f>
        <v>0</v>
      </c>
      <c r="P225" s="62"/>
      <c r="Q225" s="55"/>
      <c r="R225" s="56"/>
      <c r="S225" s="56"/>
      <c r="T225" s="56"/>
      <c r="U225" s="57"/>
      <c r="W225" s="56"/>
      <c r="X225" s="56"/>
      <c r="Y225" s="56"/>
      <c r="Z225" s="56"/>
      <c r="AA225" s="56"/>
      <c r="AB225" s="57"/>
      <c r="AC225" s="56"/>
      <c r="AD225" s="64"/>
      <c r="IW225" s="68"/>
    </row>
    <row r="226" spans="1:257" ht="50.1" customHeight="1" x14ac:dyDescent="0.25">
      <c r="A226" s="67">
        <f t="shared" si="12"/>
        <v>223</v>
      </c>
      <c r="B226" s="31" t="e">
        <f>VLOOKUP(R226,Háttér!B$9:G$20,6,0)</f>
        <v>#N/A</v>
      </c>
      <c r="C226" s="38"/>
      <c r="D226" s="32"/>
      <c r="E226" s="65"/>
      <c r="F226" s="33"/>
      <c r="G226" s="108"/>
      <c r="H226" s="69"/>
      <c r="I226" s="34"/>
      <c r="J226" s="34"/>
      <c r="K226" s="35"/>
      <c r="L226" s="35"/>
      <c r="M226" s="39"/>
      <c r="N226" s="52" t="str">
        <f t="shared" si="13"/>
        <v xml:space="preserve">  </v>
      </c>
      <c r="O226" s="36">
        <f>AD226</f>
        <v>0</v>
      </c>
      <c r="P226" s="62"/>
      <c r="Q226" s="55"/>
      <c r="R226" s="56"/>
      <c r="S226" s="56"/>
      <c r="T226" s="56"/>
      <c r="U226" s="57"/>
      <c r="W226" s="56"/>
      <c r="X226" s="56"/>
      <c r="Y226" s="56"/>
      <c r="Z226" s="56"/>
      <c r="AA226" s="56"/>
      <c r="AB226" s="57"/>
      <c r="AC226" s="56"/>
      <c r="AD226" s="64"/>
      <c r="IW226" s="68"/>
    </row>
    <row r="227" spans="1:257" ht="50.1" customHeight="1" x14ac:dyDescent="0.25">
      <c r="A227" s="67">
        <f t="shared" si="12"/>
        <v>224</v>
      </c>
      <c r="B227" s="31" t="e">
        <f>VLOOKUP(R227,Háttér!B$9:G$20,6,0)</f>
        <v>#N/A</v>
      </c>
      <c r="C227" s="38"/>
      <c r="D227" s="32"/>
      <c r="E227" s="65"/>
      <c r="F227" s="33"/>
      <c r="G227" s="108"/>
      <c r="H227" s="69"/>
      <c r="I227" s="34"/>
      <c r="J227" s="34"/>
      <c r="K227" s="35"/>
      <c r="L227" s="35"/>
      <c r="M227" s="39"/>
      <c r="N227" s="52" t="str">
        <f t="shared" si="13"/>
        <v xml:space="preserve">  </v>
      </c>
      <c r="O227" s="36">
        <f>AD227</f>
        <v>0</v>
      </c>
      <c r="P227" s="62"/>
      <c r="Q227" s="55"/>
      <c r="R227" s="56"/>
      <c r="S227" s="56"/>
      <c r="T227" s="56"/>
      <c r="U227" s="57"/>
      <c r="W227" s="56"/>
      <c r="X227" s="56"/>
      <c r="Y227" s="56"/>
      <c r="Z227" s="56"/>
      <c r="AA227" s="56"/>
      <c r="AB227" s="57"/>
      <c r="AC227" s="56"/>
      <c r="AD227" s="64"/>
      <c r="IW227" s="68"/>
    </row>
    <row r="228" spans="1:257" ht="50.1" customHeight="1" x14ac:dyDescent="0.25">
      <c r="A228" s="67">
        <f t="shared" si="12"/>
        <v>225</v>
      </c>
      <c r="B228" s="31" t="e">
        <f>VLOOKUP(R228,Háttér!B$9:G$20,6,0)</f>
        <v>#N/A</v>
      </c>
      <c r="C228" s="38"/>
      <c r="D228" s="32"/>
      <c r="E228" s="65"/>
      <c r="F228" s="33"/>
      <c r="G228" s="108"/>
      <c r="H228" s="69"/>
      <c r="I228" s="34"/>
      <c r="J228" s="34"/>
      <c r="K228" s="35"/>
      <c r="L228" s="35"/>
      <c r="M228" s="39"/>
      <c r="N228" s="52" t="str">
        <f t="shared" si="13"/>
        <v xml:space="preserve">  </v>
      </c>
      <c r="O228" s="36">
        <f>AD228</f>
        <v>0</v>
      </c>
      <c r="P228" s="62"/>
      <c r="Q228" s="55"/>
      <c r="R228" s="56"/>
      <c r="S228" s="56"/>
      <c r="T228" s="56"/>
      <c r="U228" s="57"/>
      <c r="W228" s="56"/>
      <c r="X228" s="56"/>
      <c r="Y228" s="56"/>
      <c r="Z228" s="56"/>
      <c r="AA228" s="56"/>
      <c r="AB228" s="57"/>
      <c r="AC228" s="60"/>
      <c r="AD228" s="64"/>
      <c r="IW228" s="68"/>
    </row>
    <row r="229" spans="1:257" ht="50.1" customHeight="1" x14ac:dyDescent="0.25">
      <c r="A229" s="67">
        <f t="shared" si="12"/>
        <v>226</v>
      </c>
      <c r="B229" s="31" t="e">
        <f>VLOOKUP(R229,Háttér!B$9:G$20,6,0)</f>
        <v>#N/A</v>
      </c>
      <c r="C229" s="38"/>
      <c r="D229" s="32"/>
      <c r="E229" s="65"/>
      <c r="F229" s="33"/>
      <c r="G229" s="108"/>
      <c r="H229" s="69"/>
      <c r="I229" s="34"/>
      <c r="J229" s="34"/>
      <c r="K229" s="35"/>
      <c r="L229" s="35"/>
      <c r="M229" s="39"/>
      <c r="N229" s="52" t="str">
        <f t="shared" si="13"/>
        <v xml:space="preserve">  </v>
      </c>
      <c r="O229" s="36">
        <f>AD229</f>
        <v>0</v>
      </c>
      <c r="P229" s="62"/>
      <c r="Q229" s="55"/>
      <c r="R229" s="56"/>
      <c r="S229" s="56"/>
      <c r="T229" s="56"/>
      <c r="U229" s="57"/>
      <c r="W229" s="56"/>
      <c r="X229" s="56"/>
      <c r="Y229" s="56"/>
      <c r="Z229" s="56"/>
      <c r="AA229" s="56"/>
      <c r="AB229" s="57"/>
      <c r="AC229" s="60"/>
      <c r="AD229" s="64"/>
      <c r="IW229" s="68"/>
    </row>
    <row r="230" spans="1:257" ht="50.1" customHeight="1" x14ac:dyDescent="0.25">
      <c r="A230" s="67">
        <f t="shared" si="12"/>
        <v>227</v>
      </c>
      <c r="B230" s="31" t="e">
        <f>VLOOKUP(R230,Háttér!B$9:G$20,6,0)</f>
        <v>#N/A</v>
      </c>
      <c r="C230" s="38"/>
      <c r="D230" s="32"/>
      <c r="E230" s="65"/>
      <c r="F230" s="33"/>
      <c r="G230" s="108"/>
      <c r="H230" s="69"/>
      <c r="I230" s="34"/>
      <c r="J230" s="34"/>
      <c r="K230" s="35"/>
      <c r="L230" s="35"/>
      <c r="M230" s="39"/>
      <c r="N230" s="52" t="str">
        <f t="shared" si="13"/>
        <v xml:space="preserve">  </v>
      </c>
      <c r="O230" s="36">
        <f>AD230</f>
        <v>0</v>
      </c>
      <c r="P230" s="62"/>
      <c r="Q230" s="55"/>
      <c r="R230" s="56"/>
      <c r="S230" s="56"/>
      <c r="T230" s="56"/>
      <c r="U230" s="57"/>
      <c r="W230" s="56"/>
      <c r="X230" s="56"/>
      <c r="Y230" s="56"/>
      <c r="Z230" s="56"/>
      <c r="AA230" s="56"/>
      <c r="AB230" s="57"/>
      <c r="AC230" s="56"/>
      <c r="AD230" s="64"/>
      <c r="IW230" s="68"/>
    </row>
    <row r="231" spans="1:257" ht="50.1" customHeight="1" x14ac:dyDescent="0.25">
      <c r="A231" s="67">
        <f t="shared" si="12"/>
        <v>228</v>
      </c>
      <c r="B231" s="31" t="e">
        <f>VLOOKUP(R231,Háttér!B$9:G$20,6,0)</f>
        <v>#N/A</v>
      </c>
      <c r="C231" s="38"/>
      <c r="D231" s="32"/>
      <c r="E231" s="65"/>
      <c r="F231" s="33"/>
      <c r="G231" s="108"/>
      <c r="H231" s="69"/>
      <c r="I231" s="34"/>
      <c r="J231" s="34"/>
      <c r="K231" s="35"/>
      <c r="L231" s="35"/>
      <c r="M231" s="39"/>
      <c r="N231" s="52" t="str">
        <f t="shared" si="13"/>
        <v xml:space="preserve">  </v>
      </c>
      <c r="O231" s="36">
        <f>AD231</f>
        <v>0</v>
      </c>
      <c r="P231" s="62"/>
      <c r="Q231" s="55"/>
      <c r="R231" s="56"/>
      <c r="S231" s="56"/>
      <c r="T231" s="56"/>
      <c r="U231" s="57"/>
      <c r="W231" s="56"/>
      <c r="X231" s="56"/>
      <c r="Y231" s="56"/>
      <c r="Z231" s="56"/>
      <c r="AA231" s="56"/>
      <c r="AB231" s="57"/>
      <c r="AC231" s="56"/>
      <c r="AD231" s="64"/>
      <c r="IW231" s="68"/>
    </row>
    <row r="232" spans="1:257" ht="50.1" customHeight="1" x14ac:dyDescent="0.25">
      <c r="A232" s="67">
        <f t="shared" si="12"/>
        <v>229</v>
      </c>
      <c r="B232" s="31" t="e">
        <f>VLOOKUP(R232,Háttér!B$9:G$20,6,0)</f>
        <v>#N/A</v>
      </c>
      <c r="C232" s="38"/>
      <c r="D232" s="32"/>
      <c r="E232" s="65"/>
      <c r="F232" s="33"/>
      <c r="G232" s="108"/>
      <c r="H232" s="69"/>
      <c r="I232" s="34"/>
      <c r="J232" s="34"/>
      <c r="K232" s="35"/>
      <c r="L232" s="35"/>
      <c r="M232" s="39"/>
      <c r="N232" s="52" t="str">
        <f t="shared" si="13"/>
        <v xml:space="preserve">  </v>
      </c>
      <c r="O232" s="36">
        <f>AD232</f>
        <v>0</v>
      </c>
      <c r="P232" s="62"/>
      <c r="Q232" s="55"/>
      <c r="R232" s="56"/>
      <c r="S232" s="56"/>
      <c r="T232" s="56"/>
      <c r="U232" s="57"/>
      <c r="W232" s="56"/>
      <c r="X232" s="56"/>
      <c r="Y232" s="56"/>
      <c r="Z232" s="56"/>
      <c r="AA232" s="56"/>
      <c r="AB232" s="57"/>
      <c r="AC232" s="56"/>
      <c r="AD232" s="64"/>
      <c r="IW232" s="68"/>
    </row>
    <row r="233" spans="1:257" ht="50.1" customHeight="1" x14ac:dyDescent="0.25">
      <c r="A233" s="67">
        <f t="shared" si="12"/>
        <v>230</v>
      </c>
      <c r="B233" s="31" t="e">
        <f>VLOOKUP(R233,Háttér!B$9:G$20,6,0)</f>
        <v>#N/A</v>
      </c>
      <c r="C233" s="38"/>
      <c r="D233" s="32"/>
      <c r="E233" s="65"/>
      <c r="F233" s="33"/>
      <c r="G233" s="108"/>
      <c r="H233" s="69"/>
      <c r="I233" s="34"/>
      <c r="J233" s="34"/>
      <c r="K233" s="35"/>
      <c r="L233" s="35"/>
      <c r="M233" s="39"/>
      <c r="N233" s="52" t="str">
        <f t="shared" si="13"/>
        <v xml:space="preserve">  </v>
      </c>
      <c r="O233" s="36">
        <f>AD233</f>
        <v>0</v>
      </c>
      <c r="P233" s="62"/>
      <c r="Q233" s="55"/>
      <c r="R233" s="56"/>
      <c r="S233" s="56"/>
      <c r="T233" s="56"/>
      <c r="U233" s="57"/>
      <c r="W233" s="56"/>
      <c r="X233" s="56"/>
      <c r="Y233" s="56"/>
      <c r="Z233" s="56"/>
      <c r="AA233" s="56"/>
      <c r="AB233" s="57"/>
      <c r="AC233" s="56"/>
      <c r="AD233" s="64"/>
      <c r="IW233" s="68"/>
    </row>
    <row r="234" spans="1:257" ht="50.1" customHeight="1" x14ac:dyDescent="0.25">
      <c r="A234" s="67">
        <f t="shared" si="12"/>
        <v>231</v>
      </c>
      <c r="B234" s="31" t="e">
        <f>VLOOKUP(R234,Háttér!B$9:G$20,6,0)</f>
        <v>#N/A</v>
      </c>
      <c r="C234" s="38"/>
      <c r="D234" s="32"/>
      <c r="E234" s="65"/>
      <c r="F234" s="33"/>
      <c r="G234" s="108"/>
      <c r="H234" s="69"/>
      <c r="I234" s="34"/>
      <c r="J234" s="34"/>
      <c r="K234" s="35"/>
      <c r="L234" s="35"/>
      <c r="M234" s="39"/>
      <c r="N234" s="52" t="str">
        <f t="shared" si="13"/>
        <v xml:space="preserve">  </v>
      </c>
      <c r="O234" s="36">
        <f>AD234</f>
        <v>0</v>
      </c>
      <c r="P234" s="62"/>
      <c r="Q234" s="55"/>
      <c r="R234" s="56"/>
      <c r="S234" s="56"/>
      <c r="T234" s="56"/>
      <c r="U234" s="57"/>
      <c r="W234" s="56"/>
      <c r="X234" s="56"/>
      <c r="Y234" s="56"/>
      <c r="Z234" s="56"/>
      <c r="AA234" s="56"/>
      <c r="AB234" s="57"/>
      <c r="AC234" s="56"/>
      <c r="AD234" s="64"/>
      <c r="IW234" s="68"/>
    </row>
    <row r="235" spans="1:257" ht="50.1" customHeight="1" x14ac:dyDescent="0.25">
      <c r="A235" s="67">
        <f t="shared" si="12"/>
        <v>232</v>
      </c>
      <c r="B235" s="31" t="e">
        <f>VLOOKUP(R235,Háttér!B$9:G$20,6,0)</f>
        <v>#N/A</v>
      </c>
      <c r="C235" s="38"/>
      <c r="D235" s="32"/>
      <c r="E235" s="65"/>
      <c r="F235" s="33"/>
      <c r="G235" s="108"/>
      <c r="H235" s="69"/>
      <c r="I235" s="34"/>
      <c r="J235" s="34"/>
      <c r="K235" s="35"/>
      <c r="L235" s="35"/>
      <c r="M235" s="39"/>
      <c r="N235" s="52" t="str">
        <f t="shared" si="13"/>
        <v xml:space="preserve">  </v>
      </c>
      <c r="O235" s="36">
        <f>AD235</f>
        <v>0</v>
      </c>
      <c r="P235" s="62"/>
      <c r="Q235" s="55"/>
      <c r="R235" s="56"/>
      <c r="S235" s="56"/>
      <c r="T235" s="56"/>
      <c r="U235" s="57"/>
      <c r="W235" s="56"/>
      <c r="X235" s="56"/>
      <c r="Y235" s="56"/>
      <c r="Z235" s="56"/>
      <c r="AA235" s="56"/>
      <c r="AB235" s="57"/>
      <c r="AC235" s="60"/>
      <c r="AD235" s="64"/>
      <c r="IW235" s="68"/>
    </row>
    <row r="236" spans="1:257" ht="50.1" customHeight="1" x14ac:dyDescent="0.25">
      <c r="A236" s="67">
        <f t="shared" si="12"/>
        <v>233</v>
      </c>
      <c r="B236" s="31" t="e">
        <f>VLOOKUP(R236,Háttér!B$9:G$20,6,0)</f>
        <v>#N/A</v>
      </c>
      <c r="C236" s="38"/>
      <c r="D236" s="32"/>
      <c r="E236" s="65"/>
      <c r="F236" s="33"/>
      <c r="G236" s="108"/>
      <c r="H236" s="69"/>
      <c r="I236" s="34"/>
      <c r="J236" s="34"/>
      <c r="K236" s="35"/>
      <c r="L236" s="35"/>
      <c r="M236" s="39"/>
      <c r="N236" s="52" t="str">
        <f t="shared" si="13"/>
        <v xml:space="preserve">  </v>
      </c>
      <c r="O236" s="36">
        <f>AD236</f>
        <v>0</v>
      </c>
      <c r="P236" s="62"/>
      <c r="Q236" s="55"/>
      <c r="R236" s="56"/>
      <c r="S236" s="56"/>
      <c r="T236" s="56"/>
      <c r="U236" s="57"/>
      <c r="W236" s="56"/>
      <c r="X236" s="56"/>
      <c r="Y236" s="56"/>
      <c r="Z236" s="56"/>
      <c r="AA236" s="56"/>
      <c r="AB236" s="57"/>
      <c r="AC236" s="56"/>
      <c r="AD236" s="64"/>
      <c r="IW236" s="68"/>
    </row>
    <row r="237" spans="1:257" ht="50.1" customHeight="1" x14ac:dyDescent="0.25">
      <c r="A237" s="67">
        <f t="shared" si="12"/>
        <v>234</v>
      </c>
      <c r="B237" s="31" t="e">
        <f>VLOOKUP(R237,Háttér!B$9:G$20,6,0)</f>
        <v>#N/A</v>
      </c>
      <c r="C237" s="38"/>
      <c r="D237" s="32"/>
      <c r="E237" s="65"/>
      <c r="F237" s="33"/>
      <c r="G237" s="108"/>
      <c r="H237" s="69"/>
      <c r="I237" s="34"/>
      <c r="J237" s="34"/>
      <c r="K237" s="35"/>
      <c r="L237" s="35"/>
      <c r="M237" s="39"/>
      <c r="N237" s="52" t="str">
        <f t="shared" si="13"/>
        <v xml:space="preserve">  </v>
      </c>
      <c r="O237" s="36">
        <f>AD237</f>
        <v>0</v>
      </c>
      <c r="P237" s="62"/>
      <c r="Q237" s="55"/>
      <c r="R237" s="56"/>
      <c r="S237" s="56"/>
      <c r="T237" s="56"/>
      <c r="U237" s="57"/>
      <c r="W237" s="56"/>
      <c r="X237" s="56"/>
      <c r="Y237" s="56"/>
      <c r="Z237" s="56"/>
      <c r="AA237" s="56"/>
      <c r="AB237" s="57"/>
      <c r="AC237" s="60"/>
      <c r="AD237" s="64"/>
      <c r="IW237" s="68"/>
    </row>
    <row r="238" spans="1:257" ht="50.1" customHeight="1" x14ac:dyDescent="0.25">
      <c r="A238" s="67">
        <f t="shared" si="12"/>
        <v>235</v>
      </c>
      <c r="B238" s="31" t="e">
        <f>VLOOKUP(R238,Háttér!B$9:G$20,6,0)</f>
        <v>#N/A</v>
      </c>
      <c r="C238" s="38"/>
      <c r="D238" s="32"/>
      <c r="E238" s="65"/>
      <c r="F238" s="33"/>
      <c r="G238" s="108"/>
      <c r="H238" s="69"/>
      <c r="I238" s="34"/>
      <c r="J238" s="34"/>
      <c r="K238" s="35"/>
      <c r="L238" s="35"/>
      <c r="M238" s="39"/>
      <c r="N238" s="52" t="str">
        <f t="shared" si="13"/>
        <v xml:space="preserve">  </v>
      </c>
      <c r="O238" s="36">
        <f>AD238</f>
        <v>0</v>
      </c>
      <c r="P238" s="62"/>
      <c r="Q238" s="55"/>
      <c r="R238" s="56"/>
      <c r="S238" s="56"/>
      <c r="T238" s="56"/>
      <c r="U238" s="57"/>
      <c r="W238" s="56"/>
      <c r="X238" s="56"/>
      <c r="Y238" s="56"/>
      <c r="Z238" s="56"/>
      <c r="AA238" s="56"/>
      <c r="AB238" s="57"/>
      <c r="AC238" s="56"/>
      <c r="AD238" s="64"/>
      <c r="IW238" s="68"/>
    </row>
    <row r="239" spans="1:257" ht="50.1" customHeight="1" x14ac:dyDescent="0.25">
      <c r="A239" s="67">
        <f t="shared" si="12"/>
        <v>236</v>
      </c>
      <c r="B239" s="31" t="e">
        <f>VLOOKUP(R239,Háttér!B$9:G$20,6,0)</f>
        <v>#N/A</v>
      </c>
      <c r="C239" s="38"/>
      <c r="D239" s="32"/>
      <c r="E239" s="65"/>
      <c r="F239" s="33"/>
      <c r="G239" s="108"/>
      <c r="H239" s="69"/>
      <c r="I239" s="34"/>
      <c r="J239" s="34"/>
      <c r="K239" s="35"/>
      <c r="L239" s="35"/>
      <c r="M239" s="39"/>
      <c r="N239" s="52" t="str">
        <f t="shared" si="13"/>
        <v xml:space="preserve">  </v>
      </c>
      <c r="O239" s="36">
        <f>AD239</f>
        <v>0</v>
      </c>
      <c r="P239" s="62"/>
      <c r="Q239" s="55"/>
      <c r="R239" s="56"/>
      <c r="S239" s="56"/>
      <c r="T239" s="56"/>
      <c r="U239" s="57"/>
      <c r="W239" s="56"/>
      <c r="X239" s="56"/>
      <c r="Y239" s="56"/>
      <c r="Z239" s="56"/>
      <c r="AA239" s="56"/>
      <c r="AB239" s="57"/>
      <c r="AC239" s="56"/>
      <c r="AD239" s="64"/>
      <c r="IW239" s="68"/>
    </row>
    <row r="240" spans="1:257" ht="50.1" customHeight="1" x14ac:dyDescent="0.25">
      <c r="A240" s="67">
        <f t="shared" si="12"/>
        <v>237</v>
      </c>
      <c r="B240" s="31" t="e">
        <f>VLOOKUP(R240,Háttér!B$9:G$20,6,0)</f>
        <v>#N/A</v>
      </c>
      <c r="C240" s="38"/>
      <c r="D240" s="32"/>
      <c r="E240" s="65"/>
      <c r="F240" s="33"/>
      <c r="G240" s="108"/>
      <c r="H240" s="69"/>
      <c r="I240" s="34"/>
      <c r="J240" s="34"/>
      <c r="K240" s="35"/>
      <c r="L240" s="35"/>
      <c r="M240" s="39"/>
      <c r="N240" s="52" t="str">
        <f t="shared" si="13"/>
        <v xml:space="preserve">  </v>
      </c>
      <c r="O240" s="36">
        <f>AD240</f>
        <v>0</v>
      </c>
      <c r="P240" s="62"/>
      <c r="Q240" s="55"/>
      <c r="R240" s="56"/>
      <c r="S240" s="56"/>
      <c r="T240" s="56"/>
      <c r="U240" s="57"/>
      <c r="W240" s="56"/>
      <c r="X240" s="56"/>
      <c r="Y240" s="56"/>
      <c r="Z240" s="56"/>
      <c r="AA240" s="56"/>
      <c r="AB240" s="57"/>
      <c r="AC240" s="56"/>
      <c r="AD240" s="64"/>
      <c r="IW240" s="68"/>
    </row>
    <row r="241" spans="1:257" ht="50.1" customHeight="1" x14ac:dyDescent="0.25">
      <c r="A241" s="67">
        <f t="shared" si="12"/>
        <v>238</v>
      </c>
      <c r="B241" s="31" t="e">
        <f>VLOOKUP(R241,Háttér!B$9:G$20,6,0)</f>
        <v>#N/A</v>
      </c>
      <c r="C241" s="38"/>
      <c r="D241" s="32"/>
      <c r="E241" s="65"/>
      <c r="F241" s="33"/>
      <c r="G241" s="108"/>
      <c r="H241" s="69"/>
      <c r="I241" s="34"/>
      <c r="J241" s="34"/>
      <c r="K241" s="35"/>
      <c r="L241" s="35"/>
      <c r="M241" s="39"/>
      <c r="N241" s="52" t="str">
        <f t="shared" si="13"/>
        <v xml:space="preserve">  </v>
      </c>
      <c r="O241" s="36">
        <f>AD241</f>
        <v>0</v>
      </c>
      <c r="P241" s="62"/>
      <c r="Q241" s="55"/>
      <c r="R241" s="56"/>
      <c r="S241" s="56"/>
      <c r="T241" s="56"/>
      <c r="U241" s="57"/>
      <c r="W241" s="56"/>
      <c r="X241" s="56"/>
      <c r="Y241" s="56"/>
      <c r="Z241" s="56"/>
      <c r="AA241" s="56"/>
      <c r="AB241" s="57"/>
      <c r="AC241" s="60"/>
      <c r="AD241" s="64"/>
      <c r="IW241" s="68"/>
    </row>
    <row r="242" spans="1:257" ht="50.1" customHeight="1" x14ac:dyDescent="0.25">
      <c r="A242" s="67">
        <f t="shared" si="12"/>
        <v>239</v>
      </c>
      <c r="B242" s="31" t="e">
        <f>VLOOKUP(R242,Háttér!B$9:G$20,6,0)</f>
        <v>#N/A</v>
      </c>
      <c r="C242" s="38"/>
      <c r="D242" s="32"/>
      <c r="E242" s="65"/>
      <c r="F242" s="33"/>
      <c r="G242" s="108"/>
      <c r="H242" s="69"/>
      <c r="I242" s="34"/>
      <c r="J242" s="34"/>
      <c r="K242" s="35"/>
      <c r="L242" s="35"/>
      <c r="M242" s="39"/>
      <c r="N242" s="52" t="str">
        <f t="shared" si="13"/>
        <v xml:space="preserve">  </v>
      </c>
      <c r="O242" s="36">
        <f>AD242</f>
        <v>0</v>
      </c>
      <c r="P242" s="62"/>
      <c r="Q242" s="55"/>
      <c r="R242" s="56"/>
      <c r="S242" s="56"/>
      <c r="T242" s="56"/>
      <c r="U242" s="57"/>
      <c r="W242" s="56"/>
      <c r="X242" s="56"/>
      <c r="Y242" s="56"/>
      <c r="Z242" s="56"/>
      <c r="AA242" s="56"/>
      <c r="AB242" s="57"/>
      <c r="AC242" s="56"/>
      <c r="AD242" s="64"/>
      <c r="IW242" s="68"/>
    </row>
    <row r="243" spans="1:257" ht="50.1" customHeight="1" x14ac:dyDescent="0.25">
      <c r="A243" s="67">
        <f t="shared" si="12"/>
        <v>240</v>
      </c>
      <c r="B243" s="31" t="e">
        <f>VLOOKUP(R243,Háttér!B$9:G$20,6,0)</f>
        <v>#N/A</v>
      </c>
      <c r="C243" s="38"/>
      <c r="D243" s="32"/>
      <c r="E243" s="65"/>
      <c r="F243" s="33"/>
      <c r="G243" s="108"/>
      <c r="H243" s="69"/>
      <c r="I243" s="34"/>
      <c r="J243" s="34"/>
      <c r="K243" s="35"/>
      <c r="L243" s="35"/>
      <c r="M243" s="39"/>
      <c r="N243" s="52" t="str">
        <f t="shared" si="13"/>
        <v xml:space="preserve">  </v>
      </c>
      <c r="O243" s="36">
        <f>AD243</f>
        <v>0</v>
      </c>
      <c r="P243" s="62"/>
      <c r="Q243" s="55"/>
      <c r="R243" s="56"/>
      <c r="S243" s="56"/>
      <c r="T243" s="56"/>
      <c r="U243" s="57"/>
      <c r="W243" s="56"/>
      <c r="X243" s="56"/>
      <c r="Y243" s="56"/>
      <c r="Z243" s="56"/>
      <c r="AA243" s="56"/>
      <c r="AB243" s="57"/>
      <c r="AC243" s="56"/>
      <c r="AD243" s="64"/>
      <c r="IW243" s="68"/>
    </row>
    <row r="244" spans="1:257" ht="50.1" customHeight="1" x14ac:dyDescent="0.25">
      <c r="A244" s="67">
        <f t="shared" si="12"/>
        <v>241</v>
      </c>
      <c r="B244" s="31" t="e">
        <f>VLOOKUP(R244,Háttér!B$9:G$20,6,0)</f>
        <v>#N/A</v>
      </c>
      <c r="C244" s="38"/>
      <c r="D244" s="32"/>
      <c r="E244" s="65"/>
      <c r="F244" s="33"/>
      <c r="G244" s="108"/>
      <c r="H244" s="69"/>
      <c r="I244" s="34"/>
      <c r="J244" s="34"/>
      <c r="K244" s="35"/>
      <c r="L244" s="35"/>
      <c r="M244" s="39"/>
      <c r="N244" s="52" t="str">
        <f t="shared" si="13"/>
        <v xml:space="preserve">  </v>
      </c>
      <c r="O244" s="36">
        <f>AD244</f>
        <v>0</v>
      </c>
      <c r="P244" s="62"/>
      <c r="Q244" s="55"/>
      <c r="R244" s="56"/>
      <c r="S244" s="56"/>
      <c r="T244" s="56"/>
      <c r="U244" s="57"/>
      <c r="W244" s="56"/>
      <c r="X244" s="56"/>
      <c r="Y244" s="56"/>
      <c r="Z244" s="56"/>
      <c r="AA244" s="56"/>
      <c r="AB244" s="57"/>
      <c r="AC244" s="56"/>
      <c r="AD244" s="64"/>
      <c r="IW244" s="68"/>
    </row>
    <row r="245" spans="1:257" ht="50.1" customHeight="1" x14ac:dyDescent="0.25">
      <c r="A245" s="67">
        <f t="shared" si="12"/>
        <v>242</v>
      </c>
      <c r="B245" s="31" t="e">
        <f>VLOOKUP(R245,Háttér!B$9:G$20,6,0)</f>
        <v>#N/A</v>
      </c>
      <c r="C245" s="38"/>
      <c r="D245" s="32"/>
      <c r="E245" s="65"/>
      <c r="F245" s="33"/>
      <c r="G245" s="108"/>
      <c r="H245" s="69"/>
      <c r="I245" s="34"/>
      <c r="J245" s="34"/>
      <c r="K245" s="35"/>
      <c r="L245" s="35"/>
      <c r="M245" s="39"/>
      <c r="N245" s="52" t="str">
        <f t="shared" si="13"/>
        <v xml:space="preserve">  </v>
      </c>
      <c r="O245" s="36">
        <f>AD245</f>
        <v>0</v>
      </c>
      <c r="P245" s="62"/>
      <c r="Q245" s="55"/>
      <c r="R245" s="56"/>
      <c r="S245" s="56"/>
      <c r="T245" s="56"/>
      <c r="U245" s="57"/>
      <c r="W245" s="56"/>
      <c r="X245" s="56"/>
      <c r="Y245" s="56"/>
      <c r="Z245" s="56"/>
      <c r="AA245" s="56"/>
      <c r="AB245" s="57"/>
      <c r="AC245" s="56"/>
      <c r="AD245" s="64"/>
      <c r="IW245" s="68"/>
    </row>
    <row r="246" spans="1:257" ht="50.1" customHeight="1" x14ac:dyDescent="0.25">
      <c r="A246" s="67">
        <f t="shared" si="12"/>
        <v>243</v>
      </c>
      <c r="B246" s="31" t="e">
        <f>VLOOKUP(R246,Háttér!B$9:G$20,6,0)</f>
        <v>#N/A</v>
      </c>
      <c r="C246" s="38"/>
      <c r="D246" s="32"/>
      <c r="E246" s="65"/>
      <c r="F246" s="33"/>
      <c r="G246" s="108"/>
      <c r="H246" s="69"/>
      <c r="I246" s="34"/>
      <c r="J246" s="34"/>
      <c r="K246" s="35"/>
      <c r="L246" s="35"/>
      <c r="M246" s="39"/>
      <c r="N246" s="52" t="str">
        <f t="shared" si="13"/>
        <v xml:space="preserve">  </v>
      </c>
      <c r="O246" s="36">
        <f>AD246</f>
        <v>0</v>
      </c>
      <c r="P246" s="62"/>
      <c r="Q246" s="55"/>
      <c r="R246" s="56"/>
      <c r="S246" s="56"/>
      <c r="T246" s="56"/>
      <c r="U246" s="57"/>
      <c r="W246" s="56"/>
      <c r="X246" s="56"/>
      <c r="Y246" s="56"/>
      <c r="Z246" s="56"/>
      <c r="AA246" s="56"/>
      <c r="AB246" s="57"/>
      <c r="AC246" s="56"/>
      <c r="AD246" s="64"/>
      <c r="IW246" s="68"/>
    </row>
    <row r="247" spans="1:257" ht="50.1" customHeight="1" x14ac:dyDescent="0.25">
      <c r="A247" s="67">
        <f t="shared" si="12"/>
        <v>244</v>
      </c>
      <c r="B247" s="31" t="e">
        <f>VLOOKUP(R247,Háttér!B$9:G$20,6,0)</f>
        <v>#N/A</v>
      </c>
      <c r="C247" s="38"/>
      <c r="D247" s="32"/>
      <c r="E247" s="65"/>
      <c r="F247" s="33"/>
      <c r="G247" s="108"/>
      <c r="H247" s="69"/>
      <c r="I247" s="34"/>
      <c r="J247" s="34"/>
      <c r="K247" s="35"/>
      <c r="L247" s="35"/>
      <c r="M247" s="39"/>
      <c r="N247" s="52" t="str">
        <f t="shared" si="13"/>
        <v xml:space="preserve">  </v>
      </c>
      <c r="O247" s="36">
        <f>AD247</f>
        <v>0</v>
      </c>
      <c r="P247" s="62"/>
      <c r="Q247" s="55"/>
      <c r="R247" s="56"/>
      <c r="S247" s="56"/>
      <c r="T247" s="56"/>
      <c r="U247" s="57"/>
      <c r="W247" s="56"/>
      <c r="X247" s="56"/>
      <c r="Y247" s="56"/>
      <c r="Z247" s="56"/>
      <c r="AA247" s="56"/>
      <c r="AB247" s="57"/>
      <c r="AC247" s="56"/>
      <c r="AD247" s="64"/>
      <c r="IW247" s="68"/>
    </row>
    <row r="248" spans="1:257" ht="50.1" customHeight="1" x14ac:dyDescent="0.25">
      <c r="A248" s="67">
        <f t="shared" si="12"/>
        <v>245</v>
      </c>
      <c r="B248" s="31" t="e">
        <f>VLOOKUP(R248,Háttér!B$9:G$20,6,0)</f>
        <v>#N/A</v>
      </c>
      <c r="C248" s="38"/>
      <c r="D248" s="32"/>
      <c r="E248" s="65"/>
      <c r="F248" s="33"/>
      <c r="G248" s="108"/>
      <c r="H248" s="69"/>
      <c r="I248" s="34"/>
      <c r="J248" s="34"/>
      <c r="K248" s="35"/>
      <c r="L248" s="35"/>
      <c r="M248" s="39"/>
      <c r="N248" s="52" t="str">
        <f t="shared" si="13"/>
        <v xml:space="preserve">  </v>
      </c>
      <c r="O248" s="36">
        <f>AD248</f>
        <v>0</v>
      </c>
      <c r="P248" s="62"/>
      <c r="Q248" s="55"/>
      <c r="R248" s="56"/>
      <c r="S248" s="56"/>
      <c r="T248" s="56"/>
      <c r="U248" s="57"/>
      <c r="W248" s="56"/>
      <c r="X248" s="56"/>
      <c r="Y248" s="56"/>
      <c r="Z248" s="56"/>
      <c r="AA248" s="56"/>
      <c r="AB248" s="57"/>
      <c r="AC248" s="56"/>
      <c r="AD248" s="64"/>
      <c r="IW248" s="68"/>
    </row>
    <row r="249" spans="1:257" ht="50.1" customHeight="1" x14ac:dyDescent="0.25">
      <c r="A249" s="67">
        <f t="shared" si="12"/>
        <v>246</v>
      </c>
      <c r="B249" s="31" t="e">
        <f>VLOOKUP(R249,Háttér!B$9:G$20,6,0)</f>
        <v>#N/A</v>
      </c>
      <c r="C249" s="38"/>
      <c r="D249" s="32"/>
      <c r="E249" s="65"/>
      <c r="F249" s="33"/>
      <c r="G249" s="108"/>
      <c r="H249" s="69"/>
      <c r="I249" s="34"/>
      <c r="J249" s="34"/>
      <c r="K249" s="35"/>
      <c r="L249" s="35"/>
      <c r="M249" s="39"/>
      <c r="N249" s="52" t="str">
        <f t="shared" si="13"/>
        <v xml:space="preserve">  </v>
      </c>
      <c r="O249" s="36">
        <f>AD249</f>
        <v>0</v>
      </c>
      <c r="P249" s="62"/>
      <c r="Q249" s="55"/>
      <c r="R249" s="56"/>
      <c r="S249" s="56"/>
      <c r="T249" s="56"/>
      <c r="U249" s="57"/>
      <c r="W249" s="56"/>
      <c r="X249" s="56"/>
      <c r="Y249" s="56"/>
      <c r="Z249" s="56"/>
      <c r="AA249" s="56"/>
      <c r="AB249" s="57"/>
      <c r="AC249" s="56"/>
      <c r="AD249" s="64"/>
      <c r="IW249" s="68"/>
    </row>
    <row r="250" spans="1:257" ht="50.1" customHeight="1" x14ac:dyDescent="0.25">
      <c r="A250" s="67">
        <f t="shared" si="12"/>
        <v>247</v>
      </c>
      <c r="B250" s="31" t="e">
        <f>VLOOKUP(R250,Háttér!B$9:G$20,6,0)</f>
        <v>#N/A</v>
      </c>
      <c r="C250" s="38"/>
      <c r="D250" s="32"/>
      <c r="E250" s="65"/>
      <c r="F250" s="33"/>
      <c r="G250" s="108"/>
      <c r="H250" s="69"/>
      <c r="I250" s="34"/>
      <c r="J250" s="34"/>
      <c r="K250" s="35"/>
      <c r="L250" s="35"/>
      <c r="M250" s="39"/>
      <c r="N250" s="52" t="str">
        <f t="shared" si="13"/>
        <v xml:space="preserve">  </v>
      </c>
      <c r="O250" s="36">
        <f>AD250</f>
        <v>0</v>
      </c>
      <c r="P250" s="62"/>
      <c r="Q250" s="55"/>
      <c r="R250" s="56"/>
      <c r="S250" s="56"/>
      <c r="T250" s="56"/>
      <c r="U250" s="57"/>
      <c r="W250" s="56"/>
      <c r="X250" s="56"/>
      <c r="Y250" s="56"/>
      <c r="Z250" s="56"/>
      <c r="AA250" s="56"/>
      <c r="AB250" s="57"/>
      <c r="AC250" s="56"/>
      <c r="AD250" s="64"/>
      <c r="IW250" s="68"/>
    </row>
    <row r="251" spans="1:257" ht="50.1" customHeight="1" x14ac:dyDescent="0.25">
      <c r="A251" s="67">
        <f t="shared" si="12"/>
        <v>248</v>
      </c>
      <c r="B251" s="31" t="e">
        <f>VLOOKUP(R251,Háttér!B$9:G$20,6,0)</f>
        <v>#N/A</v>
      </c>
      <c r="C251" s="38"/>
      <c r="D251" s="32"/>
      <c r="E251" s="65"/>
      <c r="F251" s="33"/>
      <c r="G251" s="108"/>
      <c r="H251" s="69"/>
      <c r="I251" s="34"/>
      <c r="J251" s="34"/>
      <c r="K251" s="35"/>
      <c r="L251" s="35"/>
      <c r="M251" s="39"/>
      <c r="N251" s="52" t="str">
        <f t="shared" si="13"/>
        <v xml:space="preserve">  </v>
      </c>
      <c r="O251" s="36">
        <f>AD251</f>
        <v>0</v>
      </c>
      <c r="P251" s="62"/>
      <c r="Q251" s="55"/>
      <c r="R251" s="56"/>
      <c r="S251" s="56"/>
      <c r="T251" s="56"/>
      <c r="U251" s="57"/>
      <c r="W251" s="56"/>
      <c r="X251" s="56"/>
      <c r="Y251" s="56"/>
      <c r="Z251" s="56"/>
      <c r="AA251" s="56"/>
      <c r="AB251" s="57"/>
      <c r="AC251" s="60"/>
      <c r="AD251" s="64"/>
      <c r="IW251" s="68"/>
    </row>
    <row r="252" spans="1:257" ht="50.1" customHeight="1" x14ac:dyDescent="0.25">
      <c r="A252" s="67">
        <f t="shared" si="12"/>
        <v>249</v>
      </c>
      <c r="B252" s="31" t="e">
        <f>VLOOKUP(R252,Háttér!B$9:G$20,6,0)</f>
        <v>#N/A</v>
      </c>
      <c r="C252" s="38"/>
      <c r="D252" s="32"/>
      <c r="E252" s="65"/>
      <c r="F252" s="33"/>
      <c r="G252" s="108"/>
      <c r="H252" s="69"/>
      <c r="I252" s="34"/>
      <c r="J252" s="34"/>
      <c r="K252" s="35"/>
      <c r="L252" s="35"/>
      <c r="M252" s="39"/>
      <c r="N252" s="52" t="str">
        <f t="shared" si="13"/>
        <v xml:space="preserve">  </v>
      </c>
      <c r="O252" s="36">
        <f>AD252</f>
        <v>0</v>
      </c>
      <c r="P252" s="62"/>
      <c r="Q252" s="55"/>
      <c r="R252" s="56"/>
      <c r="S252" s="56"/>
      <c r="T252" s="56"/>
      <c r="U252" s="57"/>
      <c r="W252" s="56"/>
      <c r="X252" s="56"/>
      <c r="Y252" s="56"/>
      <c r="Z252" s="56"/>
      <c r="AA252" s="56"/>
      <c r="AB252" s="57"/>
      <c r="AC252" s="56"/>
      <c r="AD252" s="64"/>
      <c r="IW252" s="68"/>
    </row>
    <row r="253" spans="1:257" ht="50.1" customHeight="1" x14ac:dyDescent="0.25">
      <c r="A253" s="67">
        <f t="shared" si="12"/>
        <v>250</v>
      </c>
      <c r="B253" s="31" t="e">
        <f>VLOOKUP(R253,Háttér!B$9:G$20,6,0)</f>
        <v>#N/A</v>
      </c>
      <c r="C253" s="38"/>
      <c r="D253" s="32"/>
      <c r="E253" s="65"/>
      <c r="F253" s="33"/>
      <c r="G253" s="108"/>
      <c r="H253" s="69"/>
      <c r="I253" s="34"/>
      <c r="J253" s="34"/>
      <c r="K253" s="35"/>
      <c r="L253" s="35"/>
      <c r="M253" s="39"/>
      <c r="N253" s="52" t="str">
        <f t="shared" si="13"/>
        <v xml:space="preserve">  </v>
      </c>
      <c r="O253" s="36">
        <f>AD253</f>
        <v>0</v>
      </c>
      <c r="P253" s="62"/>
      <c r="Q253" s="55"/>
      <c r="R253" s="56"/>
      <c r="S253" s="56"/>
      <c r="T253" s="56"/>
      <c r="U253" s="57"/>
      <c r="W253" s="56"/>
      <c r="X253" s="56"/>
      <c r="Y253" s="56"/>
      <c r="Z253" s="56"/>
      <c r="AA253" s="56"/>
      <c r="AB253" s="57"/>
      <c r="AC253" s="56"/>
      <c r="AD253" s="64"/>
      <c r="IW253" s="68"/>
    </row>
    <row r="254" spans="1:257" ht="50.1" customHeight="1" x14ac:dyDescent="0.25">
      <c r="A254" s="67">
        <f t="shared" si="12"/>
        <v>251</v>
      </c>
      <c r="B254" s="31" t="e">
        <f>VLOOKUP(R254,Háttér!B$9:G$20,6,0)</f>
        <v>#N/A</v>
      </c>
      <c r="C254" s="38"/>
      <c r="D254" s="32"/>
      <c r="E254" s="65"/>
      <c r="F254" s="33"/>
      <c r="G254" s="108"/>
      <c r="H254" s="69"/>
      <c r="I254" s="34"/>
      <c r="J254" s="34"/>
      <c r="K254" s="35"/>
      <c r="L254" s="35"/>
      <c r="M254" s="39"/>
      <c r="N254" s="52" t="str">
        <f t="shared" si="13"/>
        <v xml:space="preserve">  </v>
      </c>
      <c r="O254" s="36">
        <f>AD254</f>
        <v>0</v>
      </c>
      <c r="P254" s="62"/>
      <c r="Q254" s="55"/>
      <c r="R254" s="56"/>
      <c r="S254" s="56"/>
      <c r="T254" s="56"/>
      <c r="U254" s="57"/>
      <c r="W254" s="56"/>
      <c r="X254" s="56"/>
      <c r="Y254" s="56"/>
      <c r="Z254" s="56"/>
      <c r="AA254" s="56"/>
      <c r="AB254" s="57"/>
      <c r="AC254" s="56"/>
      <c r="AD254" s="64"/>
      <c r="IW254" s="68"/>
    </row>
    <row r="255" spans="1:257" ht="50.1" customHeight="1" x14ac:dyDescent="0.25">
      <c r="A255" s="67">
        <f t="shared" si="12"/>
        <v>252</v>
      </c>
      <c r="B255" s="31" t="e">
        <f>VLOOKUP(R255,Háttér!B$9:G$20,6,0)</f>
        <v>#N/A</v>
      </c>
      <c r="C255" s="38"/>
      <c r="D255" s="32"/>
      <c r="E255" s="65"/>
      <c r="F255" s="33"/>
      <c r="G255" s="108"/>
      <c r="H255" s="69"/>
      <c r="I255" s="34"/>
      <c r="J255" s="34"/>
      <c r="K255" s="35"/>
      <c r="L255" s="35"/>
      <c r="M255" s="39"/>
      <c r="N255" s="52" t="str">
        <f t="shared" si="13"/>
        <v xml:space="preserve">  </v>
      </c>
      <c r="O255" s="36">
        <f>AD255</f>
        <v>0</v>
      </c>
      <c r="P255" s="62"/>
      <c r="Q255" s="55"/>
      <c r="R255" s="56"/>
      <c r="S255" s="56"/>
      <c r="T255" s="56"/>
      <c r="U255" s="57"/>
      <c r="W255" s="56"/>
      <c r="X255" s="56"/>
      <c r="Y255" s="56"/>
      <c r="Z255" s="56"/>
      <c r="AA255" s="56"/>
      <c r="AB255" s="57"/>
      <c r="AC255" s="60"/>
      <c r="AD255" s="64"/>
      <c r="IW255" s="68"/>
    </row>
    <row r="256" spans="1:257" ht="50.1" customHeight="1" x14ac:dyDescent="0.25">
      <c r="A256" s="67">
        <f t="shared" si="12"/>
        <v>253</v>
      </c>
      <c r="B256" s="31" t="e">
        <f>VLOOKUP(R256,Háttér!B$9:G$20,6,0)</f>
        <v>#N/A</v>
      </c>
      <c r="C256" s="38"/>
      <c r="D256" s="32"/>
      <c r="E256" s="65"/>
      <c r="F256" s="33"/>
      <c r="G256" s="108"/>
      <c r="H256" s="69"/>
      <c r="I256" s="34"/>
      <c r="J256" s="34"/>
      <c r="K256" s="35"/>
      <c r="L256" s="35"/>
      <c r="M256" s="39"/>
      <c r="N256" s="52" t="str">
        <f t="shared" si="13"/>
        <v xml:space="preserve">  </v>
      </c>
      <c r="O256" s="36">
        <f>AD256</f>
        <v>0</v>
      </c>
      <c r="P256" s="62"/>
      <c r="Q256" s="55"/>
      <c r="R256" s="56"/>
      <c r="S256" s="56"/>
      <c r="T256" s="56"/>
      <c r="U256" s="57"/>
      <c r="W256" s="56"/>
      <c r="X256" s="56"/>
      <c r="Y256" s="56"/>
      <c r="Z256" s="56"/>
      <c r="AA256" s="56"/>
      <c r="AB256" s="57"/>
      <c r="AC256" s="60"/>
      <c r="AD256" s="64"/>
      <c r="IW256" s="68"/>
    </row>
    <row r="257" spans="1:257" ht="50.1" customHeight="1" x14ac:dyDescent="0.25">
      <c r="A257" s="67">
        <f t="shared" si="12"/>
        <v>254</v>
      </c>
      <c r="B257" s="31" t="e">
        <f>VLOOKUP(R257,Háttér!B$9:G$20,6,0)</f>
        <v>#N/A</v>
      </c>
      <c r="C257" s="38"/>
      <c r="D257" s="32"/>
      <c r="E257" s="65"/>
      <c r="F257" s="33"/>
      <c r="G257" s="108"/>
      <c r="H257" s="69"/>
      <c r="I257" s="34"/>
      <c r="J257" s="34"/>
      <c r="K257" s="35"/>
      <c r="L257" s="35"/>
      <c r="M257" s="39"/>
      <c r="N257" s="52" t="str">
        <f t="shared" si="13"/>
        <v xml:space="preserve">  </v>
      </c>
      <c r="O257" s="36">
        <f>AD257</f>
        <v>0</v>
      </c>
      <c r="P257" s="62"/>
      <c r="Q257" s="55"/>
      <c r="R257" s="56"/>
      <c r="S257" s="56"/>
      <c r="T257" s="56"/>
      <c r="U257" s="57"/>
      <c r="W257" s="56"/>
      <c r="X257" s="56"/>
      <c r="Y257" s="56"/>
      <c r="Z257" s="56"/>
      <c r="AA257" s="56"/>
      <c r="AB257" s="57"/>
      <c r="AC257" s="60"/>
      <c r="AD257" s="64"/>
      <c r="IW257" s="68"/>
    </row>
    <row r="258" spans="1:257" ht="50.1" customHeight="1" x14ac:dyDescent="0.25">
      <c r="A258" s="67">
        <f t="shared" si="12"/>
        <v>255</v>
      </c>
      <c r="B258" s="31" t="e">
        <f>VLOOKUP(R258,Háttér!B$9:G$20,6,0)</f>
        <v>#N/A</v>
      </c>
      <c r="C258" s="38"/>
      <c r="D258" s="32"/>
      <c r="E258" s="65"/>
      <c r="F258" s="33"/>
      <c r="G258" s="108"/>
      <c r="H258" s="69"/>
      <c r="I258" s="34"/>
      <c r="J258" s="34"/>
      <c r="K258" s="35"/>
      <c r="L258" s="35"/>
      <c r="M258" s="39"/>
      <c r="N258" s="52" t="str">
        <f t="shared" si="13"/>
        <v xml:space="preserve">  </v>
      </c>
      <c r="O258" s="36">
        <f>AD258</f>
        <v>0</v>
      </c>
      <c r="P258" s="62"/>
      <c r="Q258" s="55"/>
      <c r="R258" s="56"/>
      <c r="S258" s="56"/>
      <c r="T258" s="56"/>
      <c r="U258" s="57"/>
      <c r="W258" s="56"/>
      <c r="X258" s="56"/>
      <c r="Y258" s="56"/>
      <c r="Z258" s="56"/>
      <c r="AA258" s="56"/>
      <c r="AB258" s="57"/>
      <c r="AC258" s="60"/>
      <c r="AD258" s="64"/>
      <c r="IW258" s="68"/>
    </row>
    <row r="259" spans="1:257" ht="50.1" customHeight="1" x14ac:dyDescent="0.25">
      <c r="A259" s="67">
        <f t="shared" si="12"/>
        <v>256</v>
      </c>
      <c r="B259" s="31" t="e">
        <f>VLOOKUP(R259,Háttér!B$9:G$20,6,0)</f>
        <v>#N/A</v>
      </c>
      <c r="C259" s="38"/>
      <c r="D259" s="32"/>
      <c r="E259" s="65"/>
      <c r="F259" s="33"/>
      <c r="G259" s="108"/>
      <c r="H259" s="69"/>
      <c r="I259" s="34"/>
      <c r="J259" s="34"/>
      <c r="K259" s="35"/>
      <c r="L259" s="35"/>
      <c r="M259" s="39"/>
      <c r="N259" s="52" t="str">
        <f t="shared" si="13"/>
        <v xml:space="preserve">  </v>
      </c>
      <c r="O259" s="36">
        <f>AD259</f>
        <v>0</v>
      </c>
      <c r="P259" s="62"/>
      <c r="Q259" s="55"/>
      <c r="R259" s="56"/>
      <c r="S259" s="56"/>
      <c r="T259" s="56"/>
      <c r="U259" s="57"/>
      <c r="W259" s="56"/>
      <c r="X259" s="56"/>
      <c r="Y259" s="56"/>
      <c r="Z259" s="56"/>
      <c r="AA259" s="56"/>
      <c r="AB259" s="57"/>
      <c r="AC259" s="56"/>
      <c r="AD259" s="64"/>
      <c r="IW259" s="68"/>
    </row>
    <row r="260" spans="1:257" ht="50.1" customHeight="1" x14ac:dyDescent="0.25">
      <c r="A260" s="67">
        <f t="shared" si="12"/>
        <v>257</v>
      </c>
      <c r="B260" s="31" t="e">
        <f>VLOOKUP(R260,Háttér!B$9:G$20,6,0)</f>
        <v>#N/A</v>
      </c>
      <c r="C260" s="38"/>
      <c r="D260" s="32"/>
      <c r="E260" s="65"/>
      <c r="F260" s="33"/>
      <c r="G260" s="108"/>
      <c r="H260" s="69"/>
      <c r="I260" s="34"/>
      <c r="J260" s="34"/>
      <c r="K260" s="35"/>
      <c r="L260" s="35"/>
      <c r="M260" s="39"/>
      <c r="N260" s="52" t="str">
        <f t="shared" si="13"/>
        <v xml:space="preserve">  </v>
      </c>
      <c r="O260" s="36">
        <f>AD260</f>
        <v>0</v>
      </c>
      <c r="P260" s="62"/>
      <c r="Q260" s="55"/>
      <c r="R260" s="56"/>
      <c r="S260" s="56"/>
      <c r="T260" s="56"/>
      <c r="U260" s="57"/>
      <c r="W260" s="56"/>
      <c r="X260" s="56"/>
      <c r="Y260" s="56"/>
      <c r="Z260" s="56"/>
      <c r="AA260" s="56"/>
      <c r="AB260" s="57"/>
      <c r="AC260" s="56"/>
      <c r="AD260" s="64"/>
      <c r="IW260" s="68"/>
    </row>
    <row r="261" spans="1:257" ht="50.1" customHeight="1" x14ac:dyDescent="0.25">
      <c r="A261" s="67">
        <f t="shared" ref="A261:A324" si="14">A260+1</f>
        <v>258</v>
      </c>
      <c r="B261" s="31" t="e">
        <f>VLOOKUP(R261,Háttér!B$9:G$20,6,0)</f>
        <v>#N/A</v>
      </c>
      <c r="C261" s="38"/>
      <c r="D261" s="32"/>
      <c r="E261" s="65"/>
      <c r="F261" s="33"/>
      <c r="G261" s="108"/>
      <c r="H261" s="69"/>
      <c r="I261" s="34"/>
      <c r="J261" s="34"/>
      <c r="K261" s="35"/>
      <c r="L261" s="35"/>
      <c r="M261" s="39"/>
      <c r="N261" s="52" t="str">
        <f t="shared" ref="N261:N324" si="15">CONCATENATE(R261," ",S261," ",T261)</f>
        <v xml:space="preserve">  </v>
      </c>
      <c r="O261" s="36">
        <f>AD261</f>
        <v>0</v>
      </c>
      <c r="P261" s="62"/>
      <c r="Q261" s="55"/>
      <c r="R261" s="56"/>
      <c r="S261" s="56"/>
      <c r="T261" s="56"/>
      <c r="U261" s="57"/>
      <c r="W261" s="56"/>
      <c r="X261" s="56"/>
      <c r="Y261" s="56"/>
      <c r="Z261" s="56"/>
      <c r="AA261" s="56"/>
      <c r="AB261" s="57"/>
      <c r="AC261" s="56"/>
      <c r="AD261" s="64"/>
      <c r="IW261" s="68"/>
    </row>
    <row r="262" spans="1:257" ht="50.1" customHeight="1" x14ac:dyDescent="0.25">
      <c r="A262" s="67">
        <f t="shared" si="14"/>
        <v>259</v>
      </c>
      <c r="B262" s="31" t="e">
        <f>VLOOKUP(R262,Háttér!B$9:G$20,6,0)</f>
        <v>#N/A</v>
      </c>
      <c r="C262" s="38"/>
      <c r="D262" s="32"/>
      <c r="E262" s="65"/>
      <c r="F262" s="33"/>
      <c r="G262" s="108"/>
      <c r="H262" s="69"/>
      <c r="I262" s="34"/>
      <c r="J262" s="34"/>
      <c r="K262" s="35"/>
      <c r="L262" s="35"/>
      <c r="M262" s="39"/>
      <c r="N262" s="52" t="str">
        <f t="shared" si="15"/>
        <v xml:space="preserve">  </v>
      </c>
      <c r="O262" s="36">
        <f>AD262</f>
        <v>0</v>
      </c>
      <c r="P262" s="62"/>
      <c r="Q262" s="55"/>
      <c r="R262" s="56"/>
      <c r="S262" s="56"/>
      <c r="T262" s="56"/>
      <c r="U262" s="57"/>
      <c r="W262" s="56"/>
      <c r="X262" s="56"/>
      <c r="Y262" s="56"/>
      <c r="Z262" s="56"/>
      <c r="AA262" s="56"/>
      <c r="AB262" s="57"/>
      <c r="AC262" s="56"/>
      <c r="AD262" s="64"/>
      <c r="IW262" s="68"/>
    </row>
    <row r="263" spans="1:257" ht="50.1" customHeight="1" x14ac:dyDescent="0.25">
      <c r="A263" s="67">
        <f t="shared" si="14"/>
        <v>260</v>
      </c>
      <c r="B263" s="31" t="e">
        <f>VLOOKUP(R263,Háttér!B$9:G$20,6,0)</f>
        <v>#N/A</v>
      </c>
      <c r="C263" s="38"/>
      <c r="D263" s="32"/>
      <c r="E263" s="65"/>
      <c r="F263" s="33"/>
      <c r="G263" s="108"/>
      <c r="H263" s="69"/>
      <c r="I263" s="34"/>
      <c r="J263" s="34"/>
      <c r="K263" s="35"/>
      <c r="L263" s="35"/>
      <c r="M263" s="39"/>
      <c r="N263" s="52" t="str">
        <f t="shared" si="15"/>
        <v xml:space="preserve">  </v>
      </c>
      <c r="O263" s="36">
        <f>AD263</f>
        <v>0</v>
      </c>
      <c r="P263" s="62"/>
      <c r="Q263" s="55"/>
      <c r="R263" s="56"/>
      <c r="S263" s="56"/>
      <c r="T263" s="56"/>
      <c r="U263" s="57"/>
      <c r="W263" s="56"/>
      <c r="X263" s="56"/>
      <c r="Y263" s="56"/>
      <c r="Z263" s="56"/>
      <c r="AA263" s="56"/>
      <c r="AB263" s="57"/>
      <c r="AC263" s="56"/>
      <c r="AD263" s="64"/>
      <c r="IW263" s="68"/>
    </row>
    <row r="264" spans="1:257" ht="50.1" customHeight="1" x14ac:dyDescent="0.25">
      <c r="A264" s="67">
        <f t="shared" si="14"/>
        <v>261</v>
      </c>
      <c r="B264" s="31" t="e">
        <f>VLOOKUP(R264,Háttér!B$9:G$20,6,0)</f>
        <v>#N/A</v>
      </c>
      <c r="C264" s="38"/>
      <c r="D264" s="32"/>
      <c r="E264" s="65"/>
      <c r="F264" s="33"/>
      <c r="G264" s="108"/>
      <c r="H264" s="69"/>
      <c r="I264" s="34"/>
      <c r="J264" s="34"/>
      <c r="K264" s="35"/>
      <c r="L264" s="35"/>
      <c r="M264" s="39"/>
      <c r="N264" s="52" t="str">
        <f t="shared" si="15"/>
        <v xml:space="preserve">  </v>
      </c>
      <c r="O264" s="36">
        <f>AD264</f>
        <v>0</v>
      </c>
      <c r="P264" s="62"/>
      <c r="Q264" s="55"/>
      <c r="R264" s="56"/>
      <c r="S264" s="56"/>
      <c r="T264" s="56"/>
      <c r="U264" s="57"/>
      <c r="W264" s="56"/>
      <c r="X264" s="56"/>
      <c r="Y264" s="56"/>
      <c r="Z264" s="56"/>
      <c r="AA264" s="56"/>
      <c r="AB264" s="57"/>
      <c r="AC264" s="56"/>
      <c r="AD264" s="64"/>
      <c r="IW264" s="68"/>
    </row>
    <row r="265" spans="1:257" ht="50.1" customHeight="1" x14ac:dyDescent="0.25">
      <c r="A265" s="67">
        <f t="shared" si="14"/>
        <v>262</v>
      </c>
      <c r="B265" s="31" t="e">
        <f>VLOOKUP(R265,Háttér!B$9:G$20,6,0)</f>
        <v>#N/A</v>
      </c>
      <c r="C265" s="38"/>
      <c r="D265" s="32"/>
      <c r="E265" s="65"/>
      <c r="F265" s="33"/>
      <c r="G265" s="108"/>
      <c r="H265" s="69"/>
      <c r="I265" s="34"/>
      <c r="J265" s="34"/>
      <c r="K265" s="35"/>
      <c r="L265" s="35"/>
      <c r="M265" s="39"/>
      <c r="N265" s="52" t="str">
        <f t="shared" si="15"/>
        <v xml:space="preserve">  </v>
      </c>
      <c r="O265" s="36">
        <f>AD265</f>
        <v>0</v>
      </c>
      <c r="P265" s="62"/>
      <c r="Q265" s="55"/>
      <c r="R265" s="56"/>
      <c r="S265" s="56"/>
      <c r="T265" s="56"/>
      <c r="U265" s="57"/>
      <c r="W265" s="56"/>
      <c r="X265" s="56"/>
      <c r="Y265" s="56"/>
      <c r="Z265" s="56"/>
      <c r="AA265" s="56"/>
      <c r="AB265" s="57"/>
      <c r="AC265" s="60"/>
      <c r="AD265" s="64"/>
      <c r="IW265" s="68"/>
    </row>
    <row r="266" spans="1:257" ht="50.1" customHeight="1" x14ac:dyDescent="0.25">
      <c r="A266" s="67">
        <f t="shared" si="14"/>
        <v>263</v>
      </c>
      <c r="B266" s="31" t="e">
        <f>VLOOKUP(R266,Háttér!B$9:G$20,6,0)</f>
        <v>#N/A</v>
      </c>
      <c r="C266" s="38"/>
      <c r="D266" s="32"/>
      <c r="E266" s="65"/>
      <c r="F266" s="33"/>
      <c r="G266" s="108"/>
      <c r="H266" s="69"/>
      <c r="I266" s="34"/>
      <c r="J266" s="34"/>
      <c r="K266" s="35"/>
      <c r="L266" s="35"/>
      <c r="M266" s="39"/>
      <c r="N266" s="52" t="str">
        <f t="shared" si="15"/>
        <v xml:space="preserve">  </v>
      </c>
      <c r="O266" s="36">
        <f>AD266</f>
        <v>0</v>
      </c>
      <c r="P266" s="62"/>
      <c r="Q266" s="55"/>
      <c r="R266" s="56"/>
      <c r="S266" s="56"/>
      <c r="T266" s="56"/>
      <c r="U266" s="57"/>
      <c r="W266" s="56"/>
      <c r="X266" s="56"/>
      <c r="Y266" s="56"/>
      <c r="Z266" s="56"/>
      <c r="AA266" s="56"/>
      <c r="AB266" s="57"/>
      <c r="AC266" s="56"/>
      <c r="AD266" s="64"/>
      <c r="IW266" s="68"/>
    </row>
    <row r="267" spans="1:257" ht="50.1" customHeight="1" x14ac:dyDescent="0.25">
      <c r="A267" s="67">
        <f t="shared" si="14"/>
        <v>264</v>
      </c>
      <c r="B267" s="31" t="e">
        <f>VLOOKUP(R267,Háttér!B$9:G$20,6,0)</f>
        <v>#N/A</v>
      </c>
      <c r="C267" s="38"/>
      <c r="D267" s="32"/>
      <c r="E267" s="65"/>
      <c r="F267" s="33"/>
      <c r="G267" s="108"/>
      <c r="H267" s="69"/>
      <c r="I267" s="34"/>
      <c r="J267" s="34"/>
      <c r="K267" s="35"/>
      <c r="L267" s="35"/>
      <c r="M267" s="39"/>
      <c r="N267" s="52" t="str">
        <f t="shared" si="15"/>
        <v xml:space="preserve">  </v>
      </c>
      <c r="O267" s="36">
        <f>AD267</f>
        <v>0</v>
      </c>
      <c r="P267" s="62"/>
      <c r="Q267" s="55"/>
      <c r="R267" s="56"/>
      <c r="S267" s="56"/>
      <c r="T267" s="56"/>
      <c r="U267" s="57"/>
      <c r="W267" s="56"/>
      <c r="X267" s="56"/>
      <c r="Y267" s="56"/>
      <c r="Z267" s="56"/>
      <c r="AA267" s="56"/>
      <c r="AB267" s="57"/>
      <c r="AC267" s="56"/>
      <c r="AD267" s="64"/>
      <c r="IW267" s="68"/>
    </row>
    <row r="268" spans="1:257" ht="50.1" customHeight="1" x14ac:dyDescent="0.25">
      <c r="A268" s="67">
        <f t="shared" si="14"/>
        <v>265</v>
      </c>
      <c r="B268" s="31" t="e">
        <f>VLOOKUP(R268,Háttér!B$9:G$20,6,0)</f>
        <v>#N/A</v>
      </c>
      <c r="C268" s="38"/>
      <c r="D268" s="32"/>
      <c r="E268" s="65"/>
      <c r="F268" s="33"/>
      <c r="G268" s="108"/>
      <c r="H268" s="69"/>
      <c r="I268" s="34"/>
      <c r="J268" s="34"/>
      <c r="K268" s="35"/>
      <c r="L268" s="35"/>
      <c r="M268" s="39"/>
      <c r="N268" s="52" t="str">
        <f t="shared" si="15"/>
        <v xml:space="preserve">  </v>
      </c>
      <c r="O268" s="36">
        <f>AD268</f>
        <v>0</v>
      </c>
      <c r="P268" s="62"/>
      <c r="Q268" s="55"/>
      <c r="R268" s="56"/>
      <c r="S268" s="56"/>
      <c r="T268" s="56"/>
      <c r="U268" s="57"/>
      <c r="W268" s="56"/>
      <c r="X268" s="56"/>
      <c r="Y268" s="56"/>
      <c r="Z268" s="56"/>
      <c r="AA268" s="56"/>
      <c r="AB268" s="57"/>
      <c r="AC268" s="56"/>
      <c r="AD268" s="64"/>
      <c r="IW268" s="68"/>
    </row>
    <row r="269" spans="1:257" ht="50.1" customHeight="1" x14ac:dyDescent="0.25">
      <c r="A269" s="67">
        <f t="shared" si="14"/>
        <v>266</v>
      </c>
      <c r="B269" s="31" t="e">
        <f>VLOOKUP(R269,Háttér!B$9:G$20,6,0)</f>
        <v>#N/A</v>
      </c>
      <c r="C269" s="38"/>
      <c r="D269" s="32"/>
      <c r="E269" s="65"/>
      <c r="F269" s="33"/>
      <c r="G269" s="108"/>
      <c r="H269" s="69"/>
      <c r="I269" s="34"/>
      <c r="J269" s="34"/>
      <c r="K269" s="35"/>
      <c r="L269" s="35"/>
      <c r="M269" s="39"/>
      <c r="N269" s="52" t="str">
        <f t="shared" si="15"/>
        <v xml:space="preserve">  </v>
      </c>
      <c r="O269" s="36">
        <f>AD269</f>
        <v>0</v>
      </c>
      <c r="P269" s="62"/>
      <c r="Q269" s="55"/>
      <c r="R269" s="56"/>
      <c r="S269" s="56"/>
      <c r="T269" s="56"/>
      <c r="U269" s="57"/>
      <c r="W269" s="56"/>
      <c r="X269" s="56"/>
      <c r="Y269" s="56"/>
      <c r="Z269" s="56"/>
      <c r="AA269" s="56"/>
      <c r="AB269" s="57"/>
      <c r="AC269" s="56"/>
      <c r="AD269" s="64"/>
      <c r="IW269" s="68"/>
    </row>
    <row r="270" spans="1:257" ht="50.1" customHeight="1" x14ac:dyDescent="0.25">
      <c r="A270" s="67">
        <f t="shared" si="14"/>
        <v>267</v>
      </c>
      <c r="B270" s="31" t="e">
        <f>VLOOKUP(R270,Háttér!B$9:G$20,6,0)</f>
        <v>#N/A</v>
      </c>
      <c r="C270" s="38"/>
      <c r="D270" s="32"/>
      <c r="E270" s="65"/>
      <c r="F270" s="33"/>
      <c r="G270" s="108"/>
      <c r="H270" s="69"/>
      <c r="I270" s="34"/>
      <c r="J270" s="34"/>
      <c r="K270" s="35"/>
      <c r="L270" s="35"/>
      <c r="M270" s="39"/>
      <c r="N270" s="52" t="str">
        <f t="shared" si="15"/>
        <v xml:space="preserve">  </v>
      </c>
      <c r="O270" s="36">
        <f>AD270</f>
        <v>0</v>
      </c>
      <c r="P270" s="62"/>
      <c r="Q270" s="55"/>
      <c r="R270" s="56"/>
      <c r="S270" s="56"/>
      <c r="T270" s="56"/>
      <c r="U270" s="57"/>
      <c r="W270" s="56"/>
      <c r="X270" s="56"/>
      <c r="Y270" s="56"/>
      <c r="Z270" s="56"/>
      <c r="AA270" s="56"/>
      <c r="AB270" s="57"/>
      <c r="AC270" s="56"/>
      <c r="AD270" s="64"/>
      <c r="IW270" s="68"/>
    </row>
    <row r="271" spans="1:257" ht="50.1" customHeight="1" x14ac:dyDescent="0.25">
      <c r="A271" s="67">
        <f t="shared" si="14"/>
        <v>268</v>
      </c>
      <c r="B271" s="31" t="e">
        <f>VLOOKUP(R271,Háttér!B$9:G$20,6,0)</f>
        <v>#N/A</v>
      </c>
      <c r="C271" s="38"/>
      <c r="D271" s="32"/>
      <c r="E271" s="65"/>
      <c r="F271" s="33"/>
      <c r="G271" s="108"/>
      <c r="H271" s="69"/>
      <c r="I271" s="34"/>
      <c r="J271" s="34"/>
      <c r="K271" s="35"/>
      <c r="L271" s="35"/>
      <c r="M271" s="39"/>
      <c r="N271" s="52" t="str">
        <f t="shared" si="15"/>
        <v xml:space="preserve">  </v>
      </c>
      <c r="O271" s="36">
        <f>AD271</f>
        <v>0</v>
      </c>
      <c r="P271" s="62"/>
      <c r="Q271" s="55"/>
      <c r="R271" s="56"/>
      <c r="S271" s="56"/>
      <c r="T271" s="56"/>
      <c r="U271" s="57"/>
      <c r="W271" s="56"/>
      <c r="X271" s="56"/>
      <c r="Y271" s="56"/>
      <c r="Z271" s="56"/>
      <c r="AA271" s="56"/>
      <c r="AB271" s="57"/>
      <c r="AC271" s="56"/>
      <c r="AD271" s="64"/>
      <c r="IW271" s="68"/>
    </row>
    <row r="272" spans="1:257" ht="50.1" customHeight="1" x14ac:dyDescent="0.25">
      <c r="A272" s="67">
        <f t="shared" si="14"/>
        <v>269</v>
      </c>
      <c r="B272" s="31" t="e">
        <f>VLOOKUP(R272,Háttér!B$9:G$20,6,0)</f>
        <v>#N/A</v>
      </c>
      <c r="C272" s="38"/>
      <c r="D272" s="32"/>
      <c r="E272" s="65"/>
      <c r="F272" s="33"/>
      <c r="G272" s="108"/>
      <c r="H272" s="69"/>
      <c r="I272" s="34"/>
      <c r="J272" s="34"/>
      <c r="K272" s="35"/>
      <c r="L272" s="35"/>
      <c r="M272" s="39"/>
      <c r="N272" s="52" t="str">
        <f t="shared" si="15"/>
        <v xml:space="preserve">  </v>
      </c>
      <c r="O272" s="36">
        <f>AD272</f>
        <v>0</v>
      </c>
      <c r="P272" s="62"/>
      <c r="Q272" s="55"/>
      <c r="R272" s="56"/>
      <c r="S272" s="56"/>
      <c r="T272" s="56"/>
      <c r="U272" s="57"/>
      <c r="W272" s="56"/>
      <c r="X272" s="56"/>
      <c r="Y272" s="56"/>
      <c r="Z272" s="56"/>
      <c r="AA272" s="56"/>
      <c r="AB272" s="57"/>
      <c r="AC272" s="56"/>
      <c r="AD272" s="64"/>
      <c r="IW272" s="68"/>
    </row>
    <row r="273" spans="1:257" ht="50.1" customHeight="1" x14ac:dyDescent="0.25">
      <c r="A273" s="67">
        <f t="shared" si="14"/>
        <v>270</v>
      </c>
      <c r="B273" s="31" t="e">
        <f>VLOOKUP(R273,Háttér!B$9:G$20,6,0)</f>
        <v>#N/A</v>
      </c>
      <c r="C273" s="38"/>
      <c r="D273" s="32"/>
      <c r="E273" s="65"/>
      <c r="F273" s="33"/>
      <c r="G273" s="108"/>
      <c r="H273" s="69"/>
      <c r="I273" s="34"/>
      <c r="J273" s="34"/>
      <c r="K273" s="35"/>
      <c r="L273" s="35"/>
      <c r="M273" s="39"/>
      <c r="N273" s="52" t="str">
        <f t="shared" si="15"/>
        <v xml:space="preserve">  </v>
      </c>
      <c r="O273" s="36">
        <f>AD273</f>
        <v>0</v>
      </c>
      <c r="P273" s="62"/>
      <c r="Q273" s="55"/>
      <c r="R273" s="56"/>
      <c r="S273" s="56"/>
      <c r="T273" s="56"/>
      <c r="U273" s="57"/>
      <c r="W273" s="56"/>
      <c r="X273" s="56"/>
      <c r="Y273" s="56"/>
      <c r="Z273" s="56"/>
      <c r="AA273" s="56"/>
      <c r="AB273" s="57"/>
      <c r="AC273" s="56"/>
      <c r="AD273" s="64"/>
      <c r="IW273" s="68"/>
    </row>
    <row r="274" spans="1:257" ht="50.1" customHeight="1" x14ac:dyDescent="0.25">
      <c r="A274" s="67">
        <f t="shared" si="14"/>
        <v>271</v>
      </c>
      <c r="B274" s="31" t="e">
        <f>VLOOKUP(R274,Háttér!B$9:G$20,6,0)</f>
        <v>#N/A</v>
      </c>
      <c r="C274" s="38"/>
      <c r="D274" s="32"/>
      <c r="E274" s="65"/>
      <c r="F274" s="33"/>
      <c r="G274" s="108"/>
      <c r="H274" s="69"/>
      <c r="I274" s="34"/>
      <c r="J274" s="34"/>
      <c r="K274" s="35"/>
      <c r="L274" s="35"/>
      <c r="M274" s="39"/>
      <c r="N274" s="52" t="str">
        <f t="shared" si="15"/>
        <v xml:space="preserve">  </v>
      </c>
      <c r="O274" s="36">
        <f>AD274</f>
        <v>0</v>
      </c>
      <c r="P274" s="62"/>
      <c r="Q274" s="55"/>
      <c r="R274" s="56"/>
      <c r="S274" s="56"/>
      <c r="T274" s="56"/>
      <c r="U274" s="57"/>
      <c r="W274" s="56"/>
      <c r="X274" s="56"/>
      <c r="Y274" s="56"/>
      <c r="Z274" s="56"/>
      <c r="AA274" s="56"/>
      <c r="AB274" s="57"/>
      <c r="AC274" s="56"/>
      <c r="AD274" s="64"/>
      <c r="IW274" s="68"/>
    </row>
    <row r="275" spans="1:257" ht="50.1" customHeight="1" x14ac:dyDescent="0.25">
      <c r="A275" s="67">
        <f t="shared" si="14"/>
        <v>272</v>
      </c>
      <c r="B275" s="31" t="e">
        <f>VLOOKUP(R275,Háttér!B$9:G$20,6,0)</f>
        <v>#N/A</v>
      </c>
      <c r="C275" s="38"/>
      <c r="D275" s="32"/>
      <c r="E275" s="65"/>
      <c r="F275" s="33"/>
      <c r="G275" s="108"/>
      <c r="H275" s="69"/>
      <c r="I275" s="34"/>
      <c r="J275" s="34"/>
      <c r="K275" s="35"/>
      <c r="L275" s="35"/>
      <c r="M275" s="39"/>
      <c r="N275" s="52" t="str">
        <f t="shared" si="15"/>
        <v xml:space="preserve">  </v>
      </c>
      <c r="O275" s="36">
        <f>AD275</f>
        <v>0</v>
      </c>
      <c r="P275" s="62"/>
      <c r="Q275" s="55"/>
      <c r="R275" s="56"/>
      <c r="S275" s="56"/>
      <c r="T275" s="56"/>
      <c r="U275" s="57"/>
      <c r="W275" s="56"/>
      <c r="X275" s="56"/>
      <c r="Y275" s="56"/>
      <c r="Z275" s="56"/>
      <c r="AA275" s="56"/>
      <c r="AB275" s="57"/>
      <c r="AC275" s="56"/>
      <c r="AD275" s="64"/>
      <c r="IW275" s="68"/>
    </row>
    <row r="276" spans="1:257" ht="50.1" customHeight="1" x14ac:dyDescent="0.25">
      <c r="A276" s="67">
        <f t="shared" si="14"/>
        <v>273</v>
      </c>
      <c r="B276" s="31" t="e">
        <f>VLOOKUP(R276,Háttér!B$9:G$20,6,0)</f>
        <v>#N/A</v>
      </c>
      <c r="C276" s="38"/>
      <c r="D276" s="32"/>
      <c r="E276" s="65"/>
      <c r="F276" s="33"/>
      <c r="G276" s="108"/>
      <c r="H276" s="69"/>
      <c r="I276" s="34"/>
      <c r="J276" s="34"/>
      <c r="K276" s="35"/>
      <c r="L276" s="35"/>
      <c r="M276" s="39"/>
      <c r="N276" s="52" t="str">
        <f t="shared" si="15"/>
        <v xml:space="preserve">  </v>
      </c>
      <c r="O276" s="36">
        <f>AD276</f>
        <v>0</v>
      </c>
      <c r="P276" s="62"/>
      <c r="Q276" s="55"/>
      <c r="R276" s="56"/>
      <c r="S276" s="56"/>
      <c r="T276" s="56"/>
      <c r="U276" s="57"/>
      <c r="W276" s="56"/>
      <c r="X276" s="56"/>
      <c r="Y276" s="56"/>
      <c r="Z276" s="56"/>
      <c r="AA276" s="56"/>
      <c r="AB276" s="57"/>
      <c r="AC276" s="56"/>
      <c r="AD276" s="64"/>
      <c r="IW276" s="68"/>
    </row>
    <row r="277" spans="1:257" ht="50.1" customHeight="1" x14ac:dyDescent="0.25">
      <c r="A277" s="67">
        <f t="shared" si="14"/>
        <v>274</v>
      </c>
      <c r="B277" s="31" t="e">
        <f>VLOOKUP(R277,Háttér!B$9:G$20,6,0)</f>
        <v>#N/A</v>
      </c>
      <c r="C277" s="38"/>
      <c r="D277" s="32"/>
      <c r="E277" s="65"/>
      <c r="F277" s="33"/>
      <c r="G277" s="108"/>
      <c r="H277" s="69"/>
      <c r="I277" s="34"/>
      <c r="J277" s="34"/>
      <c r="K277" s="35"/>
      <c r="L277" s="35"/>
      <c r="M277" s="39"/>
      <c r="N277" s="52" t="str">
        <f t="shared" si="15"/>
        <v xml:space="preserve">  </v>
      </c>
      <c r="O277" s="36">
        <f>AD277</f>
        <v>0</v>
      </c>
      <c r="P277" s="62"/>
      <c r="Q277" s="55"/>
      <c r="R277" s="56"/>
      <c r="S277" s="56"/>
      <c r="T277" s="56"/>
      <c r="U277" s="57"/>
      <c r="W277" s="56"/>
      <c r="X277" s="56"/>
      <c r="Y277" s="56"/>
      <c r="Z277" s="56"/>
      <c r="AA277" s="56"/>
      <c r="AB277" s="57"/>
      <c r="AC277" s="56"/>
      <c r="AD277" s="64"/>
      <c r="IW277" s="68"/>
    </row>
    <row r="278" spans="1:257" ht="50.1" customHeight="1" x14ac:dyDescent="0.25">
      <c r="A278" s="67">
        <f t="shared" si="14"/>
        <v>275</v>
      </c>
      <c r="B278" s="31" t="e">
        <f>VLOOKUP(R278,Háttér!B$9:G$20,6,0)</f>
        <v>#N/A</v>
      </c>
      <c r="C278" s="38"/>
      <c r="D278" s="32"/>
      <c r="E278" s="65"/>
      <c r="F278" s="33"/>
      <c r="G278" s="108"/>
      <c r="H278" s="69"/>
      <c r="I278" s="34"/>
      <c r="J278" s="34"/>
      <c r="K278" s="35"/>
      <c r="L278" s="35"/>
      <c r="M278" s="39"/>
      <c r="N278" s="52" t="str">
        <f t="shared" si="15"/>
        <v xml:space="preserve">  </v>
      </c>
      <c r="O278" s="36">
        <f>AD278</f>
        <v>0</v>
      </c>
      <c r="P278" s="62"/>
      <c r="Q278" s="55"/>
      <c r="R278" s="56"/>
      <c r="S278" s="56"/>
      <c r="T278" s="56"/>
      <c r="U278" s="57"/>
      <c r="W278" s="56"/>
      <c r="X278" s="56"/>
      <c r="Y278" s="56"/>
      <c r="Z278" s="56"/>
      <c r="AA278" s="56"/>
      <c r="AB278" s="57"/>
      <c r="AC278" s="56"/>
      <c r="AD278" s="64"/>
      <c r="IW278" s="68"/>
    </row>
    <row r="279" spans="1:257" ht="50.1" customHeight="1" x14ac:dyDescent="0.25">
      <c r="A279" s="67">
        <f t="shared" si="14"/>
        <v>276</v>
      </c>
      <c r="B279" s="31" t="e">
        <f>VLOOKUP(R279,Háttér!B$9:G$20,6,0)</f>
        <v>#N/A</v>
      </c>
      <c r="C279" s="38"/>
      <c r="D279" s="32"/>
      <c r="E279" s="65"/>
      <c r="F279" s="33"/>
      <c r="G279" s="108"/>
      <c r="H279" s="69"/>
      <c r="I279" s="34"/>
      <c r="J279" s="34"/>
      <c r="K279" s="35"/>
      <c r="L279" s="35"/>
      <c r="M279" s="39"/>
      <c r="N279" s="52" t="str">
        <f t="shared" si="15"/>
        <v xml:space="preserve">  </v>
      </c>
      <c r="O279" s="36">
        <f>AD279</f>
        <v>0</v>
      </c>
      <c r="P279" s="62"/>
      <c r="Q279" s="55"/>
      <c r="R279" s="56"/>
      <c r="S279" s="56"/>
      <c r="T279" s="56"/>
      <c r="U279" s="57"/>
      <c r="W279" s="56"/>
      <c r="X279" s="56"/>
      <c r="Y279" s="56"/>
      <c r="Z279" s="56"/>
      <c r="AA279" s="56"/>
      <c r="AB279" s="57"/>
      <c r="AC279" s="56"/>
      <c r="AD279" s="64"/>
      <c r="IW279" s="68"/>
    </row>
    <row r="280" spans="1:257" ht="50.1" customHeight="1" x14ac:dyDescent="0.25">
      <c r="A280" s="67">
        <f t="shared" si="14"/>
        <v>277</v>
      </c>
      <c r="B280" s="31" t="e">
        <f>VLOOKUP(R280,Háttér!B$9:G$20,6,0)</f>
        <v>#N/A</v>
      </c>
      <c r="C280" s="38"/>
      <c r="D280" s="32"/>
      <c r="E280" s="65"/>
      <c r="F280" s="33"/>
      <c r="G280" s="108"/>
      <c r="H280" s="69"/>
      <c r="I280" s="34"/>
      <c r="J280" s="34"/>
      <c r="K280" s="35"/>
      <c r="L280" s="35"/>
      <c r="M280" s="39"/>
      <c r="N280" s="52" t="str">
        <f t="shared" si="15"/>
        <v xml:space="preserve">  </v>
      </c>
      <c r="O280" s="36">
        <f>AD280</f>
        <v>0</v>
      </c>
      <c r="P280" s="62"/>
      <c r="Q280" s="55"/>
      <c r="R280" s="56"/>
      <c r="S280" s="56"/>
      <c r="T280" s="56"/>
      <c r="U280" s="57"/>
      <c r="W280" s="56"/>
      <c r="X280" s="56"/>
      <c r="Y280" s="56"/>
      <c r="Z280" s="56"/>
      <c r="AA280" s="56"/>
      <c r="AB280" s="57"/>
      <c r="AC280" s="60"/>
      <c r="AD280" s="64"/>
      <c r="IW280" s="68"/>
    </row>
    <row r="281" spans="1:257" ht="50.1" customHeight="1" x14ac:dyDescent="0.25">
      <c r="A281" s="67">
        <f t="shared" si="14"/>
        <v>278</v>
      </c>
      <c r="B281" s="31" t="e">
        <f>VLOOKUP(R281,Háttér!B$9:G$20,6,0)</f>
        <v>#N/A</v>
      </c>
      <c r="C281" s="38"/>
      <c r="D281" s="32"/>
      <c r="E281" s="65"/>
      <c r="F281" s="33"/>
      <c r="G281" s="108"/>
      <c r="H281" s="69"/>
      <c r="I281" s="34"/>
      <c r="J281" s="34"/>
      <c r="K281" s="35"/>
      <c r="L281" s="35"/>
      <c r="M281" s="39"/>
      <c r="N281" s="52" t="str">
        <f t="shared" si="15"/>
        <v xml:space="preserve">  </v>
      </c>
      <c r="O281" s="36">
        <f>AD281</f>
        <v>0</v>
      </c>
      <c r="P281" s="62"/>
      <c r="Q281" s="55"/>
      <c r="R281" s="56"/>
      <c r="S281" s="56"/>
      <c r="T281" s="56"/>
      <c r="U281" s="57"/>
      <c r="W281" s="56"/>
      <c r="X281" s="56"/>
      <c r="Y281" s="56"/>
      <c r="Z281" s="56"/>
      <c r="AA281" s="56"/>
      <c r="AB281" s="57"/>
      <c r="AC281" s="56"/>
      <c r="AD281" s="64"/>
      <c r="IW281" s="68"/>
    </row>
    <row r="282" spans="1:257" ht="50.1" customHeight="1" x14ac:dyDescent="0.25">
      <c r="A282" s="67">
        <f t="shared" si="14"/>
        <v>279</v>
      </c>
      <c r="B282" s="31" t="e">
        <f>VLOOKUP(R282,Háttér!B$9:G$20,6,0)</f>
        <v>#N/A</v>
      </c>
      <c r="C282" s="38"/>
      <c r="D282" s="32"/>
      <c r="E282" s="65"/>
      <c r="F282" s="33"/>
      <c r="G282" s="108"/>
      <c r="H282" s="69"/>
      <c r="I282" s="34"/>
      <c r="J282" s="34"/>
      <c r="K282" s="35"/>
      <c r="L282" s="35"/>
      <c r="M282" s="39"/>
      <c r="N282" s="52" t="str">
        <f t="shared" si="15"/>
        <v xml:space="preserve">  </v>
      </c>
      <c r="O282" s="36">
        <f>AD282</f>
        <v>0</v>
      </c>
      <c r="P282" s="62"/>
      <c r="Q282" s="55"/>
      <c r="R282" s="56"/>
      <c r="S282" s="56"/>
      <c r="T282" s="56"/>
      <c r="U282" s="57"/>
      <c r="W282" s="56"/>
      <c r="X282" s="56"/>
      <c r="Y282" s="56"/>
      <c r="Z282" s="56"/>
      <c r="AA282" s="56"/>
      <c r="AB282" s="57"/>
      <c r="AC282" s="56"/>
      <c r="AD282" s="64"/>
      <c r="IW282" s="68"/>
    </row>
    <row r="283" spans="1:257" ht="50.1" customHeight="1" x14ac:dyDescent="0.25">
      <c r="A283" s="67">
        <f t="shared" si="14"/>
        <v>280</v>
      </c>
      <c r="B283" s="31" t="e">
        <f>VLOOKUP(R283,Háttér!B$9:G$20,6,0)</f>
        <v>#N/A</v>
      </c>
      <c r="C283" s="38"/>
      <c r="D283" s="32"/>
      <c r="E283" s="65"/>
      <c r="F283" s="33"/>
      <c r="G283" s="108"/>
      <c r="H283" s="69"/>
      <c r="I283" s="34"/>
      <c r="J283" s="34"/>
      <c r="K283" s="35"/>
      <c r="L283" s="35"/>
      <c r="M283" s="39"/>
      <c r="N283" s="52" t="str">
        <f t="shared" si="15"/>
        <v xml:space="preserve">  </v>
      </c>
      <c r="O283" s="36">
        <f>AD283</f>
        <v>0</v>
      </c>
      <c r="P283" s="62"/>
      <c r="Q283" s="55"/>
      <c r="R283" s="56"/>
      <c r="S283" s="56"/>
      <c r="T283" s="56"/>
      <c r="U283" s="57"/>
      <c r="W283" s="56"/>
      <c r="X283" s="56"/>
      <c r="Y283" s="56"/>
      <c r="Z283" s="56"/>
      <c r="AA283" s="56"/>
      <c r="AB283" s="57"/>
      <c r="AC283" s="60"/>
      <c r="AD283" s="64"/>
      <c r="IW283" s="68"/>
    </row>
    <row r="284" spans="1:257" ht="50.1" customHeight="1" x14ac:dyDescent="0.25">
      <c r="A284" s="67">
        <f t="shared" si="14"/>
        <v>281</v>
      </c>
      <c r="B284" s="31" t="e">
        <f>VLOOKUP(R284,Háttér!B$9:G$20,6,0)</f>
        <v>#N/A</v>
      </c>
      <c r="C284" s="38"/>
      <c r="D284" s="32"/>
      <c r="E284" s="65"/>
      <c r="F284" s="33"/>
      <c r="G284" s="108"/>
      <c r="H284" s="69"/>
      <c r="I284" s="34"/>
      <c r="J284" s="34"/>
      <c r="K284" s="35"/>
      <c r="L284" s="35"/>
      <c r="M284" s="39"/>
      <c r="N284" s="52" t="str">
        <f t="shared" si="15"/>
        <v xml:space="preserve">  </v>
      </c>
      <c r="O284" s="36">
        <f>AD284</f>
        <v>0</v>
      </c>
      <c r="P284" s="62"/>
      <c r="Q284" s="55"/>
      <c r="R284" s="56"/>
      <c r="S284" s="56"/>
      <c r="T284" s="56"/>
      <c r="U284" s="57"/>
      <c r="W284" s="56"/>
      <c r="X284" s="56"/>
      <c r="Y284" s="56"/>
      <c r="Z284" s="56"/>
      <c r="AA284" s="56"/>
      <c r="AB284" s="57"/>
      <c r="AC284" s="56"/>
      <c r="AD284" s="64"/>
      <c r="IW284" s="68"/>
    </row>
    <row r="285" spans="1:257" ht="50.1" customHeight="1" x14ac:dyDescent="0.25">
      <c r="A285" s="67">
        <f t="shared" si="14"/>
        <v>282</v>
      </c>
      <c r="B285" s="31" t="e">
        <f>VLOOKUP(R285,Háttér!B$9:G$20,6,0)</f>
        <v>#N/A</v>
      </c>
      <c r="C285" s="38"/>
      <c r="D285" s="32"/>
      <c r="E285" s="65"/>
      <c r="F285" s="33"/>
      <c r="G285" s="108"/>
      <c r="H285" s="69"/>
      <c r="I285" s="34"/>
      <c r="J285" s="34"/>
      <c r="K285" s="35"/>
      <c r="L285" s="35"/>
      <c r="M285" s="39"/>
      <c r="N285" s="52" t="str">
        <f t="shared" si="15"/>
        <v xml:space="preserve">  </v>
      </c>
      <c r="O285" s="36">
        <f>AD285</f>
        <v>0</v>
      </c>
      <c r="P285" s="62"/>
      <c r="Q285" s="55"/>
      <c r="R285" s="56"/>
      <c r="S285" s="56"/>
      <c r="T285" s="56"/>
      <c r="U285" s="57"/>
      <c r="W285" s="56"/>
      <c r="X285" s="56"/>
      <c r="Y285" s="56"/>
      <c r="Z285" s="56"/>
      <c r="AA285" s="56"/>
      <c r="AB285" s="57"/>
      <c r="AC285" s="56"/>
      <c r="AD285" s="64"/>
      <c r="IW285" s="68"/>
    </row>
    <row r="286" spans="1:257" ht="50.1" customHeight="1" x14ac:dyDescent="0.25">
      <c r="A286" s="67">
        <f t="shared" si="14"/>
        <v>283</v>
      </c>
      <c r="B286" s="31" t="e">
        <f>VLOOKUP(R286,Háttér!B$9:G$20,6,0)</f>
        <v>#N/A</v>
      </c>
      <c r="C286" s="38"/>
      <c r="D286" s="32"/>
      <c r="E286" s="65"/>
      <c r="F286" s="33"/>
      <c r="G286" s="108"/>
      <c r="H286" s="69"/>
      <c r="I286" s="34"/>
      <c r="J286" s="34"/>
      <c r="K286" s="35"/>
      <c r="L286" s="35"/>
      <c r="M286" s="39"/>
      <c r="N286" s="52" t="str">
        <f t="shared" si="15"/>
        <v xml:space="preserve">  </v>
      </c>
      <c r="O286" s="36">
        <f>AD286</f>
        <v>0</v>
      </c>
      <c r="P286" s="62"/>
      <c r="Q286" s="55"/>
      <c r="R286" s="56"/>
      <c r="S286" s="56"/>
      <c r="T286" s="56"/>
      <c r="U286" s="57"/>
      <c r="W286" s="56"/>
      <c r="X286" s="56"/>
      <c r="Y286" s="56"/>
      <c r="Z286" s="56"/>
      <c r="AA286" s="56"/>
      <c r="AB286" s="57"/>
      <c r="AC286" s="56"/>
      <c r="AD286" s="64"/>
      <c r="IW286" s="68"/>
    </row>
    <row r="287" spans="1:257" ht="50.1" customHeight="1" x14ac:dyDescent="0.25">
      <c r="A287" s="67">
        <f t="shared" si="14"/>
        <v>284</v>
      </c>
      <c r="B287" s="31" t="e">
        <f>VLOOKUP(R287,Háttér!B$9:G$20,6,0)</f>
        <v>#N/A</v>
      </c>
      <c r="C287" s="38"/>
      <c r="D287" s="32"/>
      <c r="E287" s="65"/>
      <c r="F287" s="33"/>
      <c r="G287" s="108"/>
      <c r="H287" s="69"/>
      <c r="I287" s="34"/>
      <c r="J287" s="34"/>
      <c r="K287" s="35"/>
      <c r="L287" s="35"/>
      <c r="M287" s="39"/>
      <c r="N287" s="52" t="str">
        <f t="shared" si="15"/>
        <v xml:space="preserve">  </v>
      </c>
      <c r="O287" s="36">
        <f>AD287</f>
        <v>0</v>
      </c>
      <c r="P287" s="62"/>
      <c r="Q287" s="55"/>
      <c r="R287" s="56"/>
      <c r="S287" s="56"/>
      <c r="T287" s="56"/>
      <c r="U287" s="57"/>
      <c r="W287" s="56"/>
      <c r="X287" s="56"/>
      <c r="Y287" s="56"/>
      <c r="Z287" s="56"/>
      <c r="AA287" s="56"/>
      <c r="AB287" s="57"/>
      <c r="AC287" s="56"/>
      <c r="AD287" s="64"/>
      <c r="IW287" s="68"/>
    </row>
    <row r="288" spans="1:257" ht="50.1" customHeight="1" x14ac:dyDescent="0.25">
      <c r="A288" s="67">
        <f t="shared" si="14"/>
        <v>285</v>
      </c>
      <c r="B288" s="31" t="e">
        <f>VLOOKUP(R288,Háttér!B$9:G$20,6,0)</f>
        <v>#N/A</v>
      </c>
      <c r="C288" s="38"/>
      <c r="D288" s="32"/>
      <c r="E288" s="65"/>
      <c r="F288" s="33"/>
      <c r="G288" s="108"/>
      <c r="H288" s="69"/>
      <c r="I288" s="34"/>
      <c r="J288" s="34"/>
      <c r="K288" s="35"/>
      <c r="L288" s="35"/>
      <c r="M288" s="39"/>
      <c r="N288" s="52" t="str">
        <f t="shared" si="15"/>
        <v xml:space="preserve">  </v>
      </c>
      <c r="O288" s="36">
        <f>AD288</f>
        <v>0</v>
      </c>
      <c r="P288" s="62"/>
      <c r="Q288" s="55"/>
      <c r="R288" s="56"/>
      <c r="S288" s="56"/>
      <c r="T288" s="56"/>
      <c r="U288" s="57"/>
      <c r="W288" s="56"/>
      <c r="X288" s="56"/>
      <c r="Y288" s="56"/>
      <c r="Z288" s="56"/>
      <c r="AA288" s="56"/>
      <c r="AB288" s="57"/>
      <c r="AC288" s="56"/>
      <c r="AD288" s="64"/>
      <c r="IW288" s="68"/>
    </row>
    <row r="289" spans="1:257" ht="50.1" customHeight="1" x14ac:dyDescent="0.25">
      <c r="A289" s="67">
        <f t="shared" si="14"/>
        <v>286</v>
      </c>
      <c r="B289" s="31" t="e">
        <f>VLOOKUP(R289,Háttér!B$9:G$20,6,0)</f>
        <v>#N/A</v>
      </c>
      <c r="C289" s="38"/>
      <c r="D289" s="32"/>
      <c r="E289" s="65"/>
      <c r="F289" s="33"/>
      <c r="G289" s="108"/>
      <c r="H289" s="69"/>
      <c r="I289" s="34"/>
      <c r="J289" s="34"/>
      <c r="K289" s="35"/>
      <c r="L289" s="35"/>
      <c r="M289" s="39"/>
      <c r="N289" s="52" t="str">
        <f t="shared" si="15"/>
        <v xml:space="preserve">  </v>
      </c>
      <c r="O289" s="36">
        <f>AD289</f>
        <v>0</v>
      </c>
      <c r="P289" s="62"/>
      <c r="Q289" s="55"/>
      <c r="R289" s="56"/>
      <c r="S289" s="56"/>
      <c r="T289" s="56"/>
      <c r="U289" s="57"/>
      <c r="W289" s="56"/>
      <c r="X289" s="56"/>
      <c r="Y289" s="56"/>
      <c r="Z289" s="56"/>
      <c r="AA289" s="56"/>
      <c r="AB289" s="57"/>
      <c r="AC289" s="56"/>
      <c r="AD289" s="64"/>
      <c r="IW289" s="68"/>
    </row>
    <row r="290" spans="1:257" ht="50.1" customHeight="1" x14ac:dyDescent="0.25">
      <c r="A290" s="67">
        <f t="shared" si="14"/>
        <v>287</v>
      </c>
      <c r="B290" s="31" t="e">
        <f>VLOOKUP(R290,Háttér!B$9:G$20,6,0)</f>
        <v>#N/A</v>
      </c>
      <c r="C290" s="38"/>
      <c r="D290" s="32"/>
      <c r="E290" s="65"/>
      <c r="F290" s="33"/>
      <c r="G290" s="108"/>
      <c r="H290" s="69"/>
      <c r="I290" s="34"/>
      <c r="J290" s="34"/>
      <c r="K290" s="35"/>
      <c r="L290" s="35"/>
      <c r="M290" s="39"/>
      <c r="N290" s="52" t="str">
        <f t="shared" si="15"/>
        <v xml:space="preserve">  </v>
      </c>
      <c r="O290" s="36">
        <f>AD290</f>
        <v>0</v>
      </c>
      <c r="P290" s="62"/>
      <c r="Q290" s="55"/>
      <c r="R290" s="56"/>
      <c r="S290" s="56"/>
      <c r="T290" s="56"/>
      <c r="U290" s="57"/>
      <c r="W290" s="56"/>
      <c r="X290" s="56"/>
      <c r="Y290" s="56"/>
      <c r="Z290" s="56"/>
      <c r="AA290" s="56"/>
      <c r="AB290" s="57"/>
      <c r="AC290" s="56"/>
      <c r="AD290" s="64"/>
      <c r="IW290" s="68"/>
    </row>
    <row r="291" spans="1:257" ht="50.1" customHeight="1" x14ac:dyDescent="0.25">
      <c r="A291" s="67">
        <f t="shared" si="14"/>
        <v>288</v>
      </c>
      <c r="B291" s="31" t="e">
        <f>VLOOKUP(R291,Háttér!B$9:G$20,6,0)</f>
        <v>#N/A</v>
      </c>
      <c r="C291" s="38"/>
      <c r="D291" s="32"/>
      <c r="E291" s="65"/>
      <c r="F291" s="33"/>
      <c r="G291" s="108"/>
      <c r="H291" s="69"/>
      <c r="I291" s="34"/>
      <c r="J291" s="34"/>
      <c r="K291" s="35"/>
      <c r="L291" s="35"/>
      <c r="M291" s="39"/>
      <c r="N291" s="52" t="str">
        <f t="shared" si="15"/>
        <v xml:space="preserve">  </v>
      </c>
      <c r="O291" s="36">
        <f>AD291</f>
        <v>0</v>
      </c>
      <c r="P291" s="62"/>
      <c r="Q291" s="55"/>
      <c r="R291" s="56"/>
      <c r="S291" s="56"/>
      <c r="T291" s="56"/>
      <c r="U291" s="57"/>
      <c r="W291" s="56"/>
      <c r="X291" s="56"/>
      <c r="Y291" s="56"/>
      <c r="Z291" s="56"/>
      <c r="AA291" s="56"/>
      <c r="AB291" s="57"/>
      <c r="AC291" s="56"/>
      <c r="AD291" s="64"/>
      <c r="IW291" s="68"/>
    </row>
    <row r="292" spans="1:257" ht="50.1" customHeight="1" x14ac:dyDescent="0.25">
      <c r="A292" s="67">
        <f t="shared" si="14"/>
        <v>289</v>
      </c>
      <c r="B292" s="31" t="e">
        <f>VLOOKUP(R292,Háttér!B$9:G$20,6,0)</f>
        <v>#N/A</v>
      </c>
      <c r="C292" s="38"/>
      <c r="D292" s="32"/>
      <c r="E292" s="65"/>
      <c r="F292" s="33"/>
      <c r="G292" s="108"/>
      <c r="H292" s="69"/>
      <c r="I292" s="34"/>
      <c r="J292" s="34"/>
      <c r="K292" s="35"/>
      <c r="L292" s="35"/>
      <c r="M292" s="39"/>
      <c r="N292" s="52" t="str">
        <f t="shared" si="15"/>
        <v xml:space="preserve">  </v>
      </c>
      <c r="O292" s="36">
        <f>AD292</f>
        <v>0</v>
      </c>
      <c r="P292" s="62"/>
      <c r="Q292" s="55"/>
      <c r="R292" s="56"/>
      <c r="S292" s="56"/>
      <c r="T292" s="56"/>
      <c r="U292" s="57"/>
      <c r="W292" s="56"/>
      <c r="X292" s="56"/>
      <c r="Y292" s="56"/>
      <c r="Z292" s="56"/>
      <c r="AA292" s="56"/>
      <c r="AB292" s="57"/>
      <c r="AC292" s="56"/>
      <c r="AD292" s="64"/>
      <c r="IW292" s="68"/>
    </row>
    <row r="293" spans="1:257" ht="50.1" customHeight="1" x14ac:dyDescent="0.25">
      <c r="A293" s="67">
        <f t="shared" si="14"/>
        <v>290</v>
      </c>
      <c r="B293" s="31" t="e">
        <f>VLOOKUP(R293,Háttér!B$9:G$20,6,0)</f>
        <v>#N/A</v>
      </c>
      <c r="C293" s="38"/>
      <c r="D293" s="32"/>
      <c r="E293" s="65"/>
      <c r="F293" s="33"/>
      <c r="G293" s="108"/>
      <c r="H293" s="69"/>
      <c r="I293" s="34"/>
      <c r="J293" s="34"/>
      <c r="K293" s="35"/>
      <c r="L293" s="35"/>
      <c r="M293" s="39"/>
      <c r="N293" s="52" t="str">
        <f t="shared" si="15"/>
        <v xml:space="preserve">  </v>
      </c>
      <c r="O293" s="36">
        <f>AD293</f>
        <v>0</v>
      </c>
      <c r="P293" s="62"/>
      <c r="Q293" s="55"/>
      <c r="R293" s="56"/>
      <c r="S293" s="56"/>
      <c r="T293" s="56"/>
      <c r="U293" s="57"/>
      <c r="W293" s="56"/>
      <c r="X293" s="56"/>
      <c r="Y293" s="56"/>
      <c r="Z293" s="56"/>
      <c r="AA293" s="56"/>
      <c r="AB293" s="57"/>
      <c r="AC293" s="56"/>
      <c r="AD293" s="64"/>
      <c r="IW293" s="68"/>
    </row>
    <row r="294" spans="1:257" ht="50.1" customHeight="1" x14ac:dyDescent="0.25">
      <c r="A294" s="67">
        <f t="shared" si="14"/>
        <v>291</v>
      </c>
      <c r="B294" s="31" t="e">
        <f>VLOOKUP(R294,Háttér!B$9:G$20,6,0)</f>
        <v>#N/A</v>
      </c>
      <c r="C294" s="38"/>
      <c r="D294" s="32"/>
      <c r="E294" s="65"/>
      <c r="F294" s="33"/>
      <c r="G294" s="108"/>
      <c r="H294" s="69"/>
      <c r="I294" s="34"/>
      <c r="J294" s="34"/>
      <c r="K294" s="35"/>
      <c r="L294" s="35"/>
      <c r="M294" s="39"/>
      <c r="N294" s="52" t="str">
        <f t="shared" si="15"/>
        <v xml:space="preserve">  </v>
      </c>
      <c r="O294" s="36">
        <f>AD294</f>
        <v>0</v>
      </c>
      <c r="P294" s="62"/>
      <c r="Q294" s="55"/>
      <c r="R294" s="56"/>
      <c r="S294" s="56"/>
      <c r="T294" s="56"/>
      <c r="U294" s="57"/>
      <c r="W294" s="56"/>
      <c r="X294" s="56"/>
      <c r="Y294" s="56"/>
      <c r="Z294" s="56"/>
      <c r="AA294" s="56"/>
      <c r="AB294" s="57"/>
      <c r="AC294" s="56"/>
      <c r="AD294" s="64"/>
      <c r="IW294" s="68"/>
    </row>
    <row r="295" spans="1:257" ht="50.1" customHeight="1" x14ac:dyDescent="0.25">
      <c r="A295" s="67">
        <f t="shared" si="14"/>
        <v>292</v>
      </c>
      <c r="B295" s="31" t="e">
        <f>VLOOKUP(R295,Háttér!B$9:G$20,6,0)</f>
        <v>#N/A</v>
      </c>
      <c r="C295" s="38"/>
      <c r="D295" s="32"/>
      <c r="E295" s="65"/>
      <c r="F295" s="33"/>
      <c r="G295" s="108"/>
      <c r="H295" s="69"/>
      <c r="I295" s="34"/>
      <c r="J295" s="34"/>
      <c r="K295" s="35"/>
      <c r="L295" s="35"/>
      <c r="M295" s="39"/>
      <c r="N295" s="52" t="str">
        <f t="shared" si="15"/>
        <v xml:space="preserve">  </v>
      </c>
      <c r="O295" s="36">
        <f>AD295</f>
        <v>0</v>
      </c>
      <c r="P295" s="62"/>
      <c r="Q295" s="55"/>
      <c r="R295" s="56"/>
      <c r="S295" s="56"/>
      <c r="T295" s="56"/>
      <c r="U295" s="57"/>
      <c r="W295" s="56"/>
      <c r="X295" s="56"/>
      <c r="Y295" s="56"/>
      <c r="Z295" s="56"/>
      <c r="AA295" s="56"/>
      <c r="AB295" s="57"/>
      <c r="AC295" s="56"/>
      <c r="AD295" s="64"/>
      <c r="IW295" s="68"/>
    </row>
    <row r="296" spans="1:257" ht="50.1" customHeight="1" x14ac:dyDescent="0.25">
      <c r="A296" s="67">
        <f t="shared" si="14"/>
        <v>293</v>
      </c>
      <c r="B296" s="31" t="e">
        <f>VLOOKUP(R296,Háttér!B$9:G$20,6,0)</f>
        <v>#N/A</v>
      </c>
      <c r="C296" s="38"/>
      <c r="D296" s="32"/>
      <c r="E296" s="65"/>
      <c r="F296" s="33"/>
      <c r="G296" s="108"/>
      <c r="H296" s="69"/>
      <c r="I296" s="34"/>
      <c r="J296" s="34"/>
      <c r="K296" s="35"/>
      <c r="L296" s="35"/>
      <c r="M296" s="39"/>
      <c r="N296" s="52" t="str">
        <f t="shared" si="15"/>
        <v xml:space="preserve">  </v>
      </c>
      <c r="O296" s="36">
        <f>AD296</f>
        <v>0</v>
      </c>
      <c r="P296" s="62"/>
      <c r="Q296" s="55"/>
      <c r="R296" s="56"/>
      <c r="S296" s="56"/>
      <c r="T296" s="56"/>
      <c r="U296" s="57"/>
      <c r="W296" s="56"/>
      <c r="X296" s="56"/>
      <c r="Y296" s="56"/>
      <c r="Z296" s="56"/>
      <c r="AA296" s="56"/>
      <c r="AB296" s="57"/>
      <c r="AC296" s="60"/>
      <c r="AD296" s="64"/>
      <c r="IW296" s="68"/>
    </row>
    <row r="297" spans="1:257" ht="50.1" customHeight="1" x14ac:dyDescent="0.25">
      <c r="A297" s="67">
        <f t="shared" si="14"/>
        <v>294</v>
      </c>
      <c r="B297" s="31" t="e">
        <f>VLOOKUP(R297,Háttér!B$9:G$20,6,0)</f>
        <v>#N/A</v>
      </c>
      <c r="C297" s="38"/>
      <c r="D297" s="32"/>
      <c r="E297" s="65"/>
      <c r="F297" s="33"/>
      <c r="G297" s="108"/>
      <c r="H297" s="69"/>
      <c r="I297" s="34"/>
      <c r="J297" s="34"/>
      <c r="K297" s="35"/>
      <c r="L297" s="35"/>
      <c r="M297" s="39"/>
      <c r="N297" s="52" t="str">
        <f t="shared" si="15"/>
        <v xml:space="preserve">  </v>
      </c>
      <c r="O297" s="36">
        <f>AD297</f>
        <v>0</v>
      </c>
      <c r="P297" s="62"/>
      <c r="Q297" s="55"/>
      <c r="R297" s="56"/>
      <c r="S297" s="56"/>
      <c r="T297" s="56"/>
      <c r="U297" s="57"/>
      <c r="W297" s="56"/>
      <c r="X297" s="56"/>
      <c r="Y297" s="56"/>
      <c r="Z297" s="56"/>
      <c r="AA297" s="56"/>
      <c r="AB297" s="57"/>
      <c r="AC297" s="56"/>
      <c r="AD297" s="64"/>
      <c r="IW297" s="68"/>
    </row>
    <row r="298" spans="1:257" ht="50.1" customHeight="1" x14ac:dyDescent="0.25">
      <c r="A298" s="67">
        <f t="shared" si="14"/>
        <v>295</v>
      </c>
      <c r="B298" s="31" t="e">
        <f>VLOOKUP(R298,Háttér!B$9:G$20,6,0)</f>
        <v>#N/A</v>
      </c>
      <c r="C298" s="38"/>
      <c r="D298" s="32"/>
      <c r="E298" s="65"/>
      <c r="F298" s="33"/>
      <c r="G298" s="108"/>
      <c r="H298" s="69"/>
      <c r="I298" s="34"/>
      <c r="J298" s="34"/>
      <c r="K298" s="35"/>
      <c r="L298" s="35"/>
      <c r="M298" s="39"/>
      <c r="N298" s="52" t="str">
        <f t="shared" si="15"/>
        <v xml:space="preserve">  </v>
      </c>
      <c r="O298" s="36">
        <f>AD298</f>
        <v>0</v>
      </c>
      <c r="P298" s="62"/>
      <c r="Q298" s="55"/>
      <c r="R298" s="56"/>
      <c r="S298" s="56"/>
      <c r="T298" s="56"/>
      <c r="U298" s="57"/>
      <c r="W298" s="56"/>
      <c r="X298" s="56"/>
      <c r="Y298" s="56"/>
      <c r="Z298" s="56"/>
      <c r="AA298" s="56"/>
      <c r="AB298" s="57"/>
      <c r="AC298" s="56"/>
      <c r="AD298" s="64"/>
      <c r="IW298" s="68"/>
    </row>
    <row r="299" spans="1:257" ht="50.1" customHeight="1" x14ac:dyDescent="0.25">
      <c r="A299" s="67">
        <f t="shared" si="14"/>
        <v>296</v>
      </c>
      <c r="B299" s="31" t="e">
        <f>VLOOKUP(R299,Háttér!B$9:G$20,6,0)</f>
        <v>#N/A</v>
      </c>
      <c r="C299" s="38"/>
      <c r="D299" s="32"/>
      <c r="E299" s="65"/>
      <c r="F299" s="33"/>
      <c r="G299" s="108"/>
      <c r="H299" s="69"/>
      <c r="I299" s="34"/>
      <c r="J299" s="34"/>
      <c r="K299" s="35"/>
      <c r="L299" s="35"/>
      <c r="M299" s="39"/>
      <c r="N299" s="52" t="str">
        <f t="shared" si="15"/>
        <v xml:space="preserve">  </v>
      </c>
      <c r="O299" s="36">
        <f>AD299</f>
        <v>0</v>
      </c>
      <c r="P299" s="62"/>
      <c r="Q299" s="55"/>
      <c r="R299" s="56"/>
      <c r="S299" s="56"/>
      <c r="T299" s="56"/>
      <c r="U299" s="57"/>
      <c r="W299" s="56"/>
      <c r="X299" s="56"/>
      <c r="Y299" s="56"/>
      <c r="Z299" s="56"/>
      <c r="AA299" s="56"/>
      <c r="AB299" s="57"/>
      <c r="AC299" s="56"/>
      <c r="AD299" s="64"/>
      <c r="IW299" s="68"/>
    </row>
    <row r="300" spans="1:257" ht="50.1" customHeight="1" x14ac:dyDescent="0.25">
      <c r="A300" s="67">
        <f t="shared" si="14"/>
        <v>297</v>
      </c>
      <c r="B300" s="31" t="e">
        <f>VLOOKUP(R300,Háttér!B$9:G$20,6,0)</f>
        <v>#N/A</v>
      </c>
      <c r="C300" s="38"/>
      <c r="D300" s="32"/>
      <c r="E300" s="65"/>
      <c r="F300" s="33"/>
      <c r="G300" s="108"/>
      <c r="H300" s="69"/>
      <c r="I300" s="34"/>
      <c r="J300" s="34"/>
      <c r="K300" s="35"/>
      <c r="L300" s="35"/>
      <c r="M300" s="39"/>
      <c r="N300" s="52" t="str">
        <f t="shared" si="15"/>
        <v xml:space="preserve">  </v>
      </c>
      <c r="O300" s="36">
        <f>AD300</f>
        <v>0</v>
      </c>
      <c r="P300" s="62"/>
      <c r="Q300" s="55"/>
      <c r="R300" s="56"/>
      <c r="S300" s="56"/>
      <c r="T300" s="56"/>
      <c r="U300" s="57"/>
      <c r="W300" s="56"/>
      <c r="X300" s="56"/>
      <c r="Y300" s="56"/>
      <c r="Z300" s="56"/>
      <c r="AA300" s="56"/>
      <c r="AB300" s="57"/>
      <c r="AC300" s="60"/>
      <c r="AD300" s="64"/>
      <c r="IW300" s="68"/>
    </row>
    <row r="301" spans="1:257" ht="50.1" customHeight="1" x14ac:dyDescent="0.25">
      <c r="A301" s="67">
        <f t="shared" si="14"/>
        <v>298</v>
      </c>
      <c r="B301" s="31" t="e">
        <f>VLOOKUP(R301,Háttér!B$9:G$20,6,0)</f>
        <v>#N/A</v>
      </c>
      <c r="C301" s="38"/>
      <c r="D301" s="32"/>
      <c r="E301" s="65"/>
      <c r="F301" s="33"/>
      <c r="G301" s="108"/>
      <c r="H301" s="69"/>
      <c r="I301" s="34"/>
      <c r="J301" s="34"/>
      <c r="K301" s="35"/>
      <c r="L301" s="35"/>
      <c r="M301" s="39"/>
      <c r="N301" s="52" t="str">
        <f t="shared" si="15"/>
        <v xml:space="preserve">  </v>
      </c>
      <c r="O301" s="36">
        <f>AD301</f>
        <v>0</v>
      </c>
      <c r="P301" s="62"/>
      <c r="Q301" s="55"/>
      <c r="R301" s="56"/>
      <c r="S301" s="56"/>
      <c r="T301" s="56"/>
      <c r="U301" s="57"/>
      <c r="W301" s="56"/>
      <c r="X301" s="56"/>
      <c r="Y301" s="56"/>
      <c r="Z301" s="56"/>
      <c r="AA301" s="56"/>
      <c r="AB301" s="57"/>
      <c r="AC301" s="60"/>
      <c r="AD301" s="64"/>
      <c r="IW301" s="68"/>
    </row>
    <row r="302" spans="1:257" ht="50.1" customHeight="1" x14ac:dyDescent="0.25">
      <c r="A302" s="67">
        <f t="shared" si="14"/>
        <v>299</v>
      </c>
      <c r="B302" s="31" t="e">
        <f>VLOOKUP(R302,Háttér!B$9:G$20,6,0)</f>
        <v>#N/A</v>
      </c>
      <c r="C302" s="38"/>
      <c r="D302" s="32"/>
      <c r="E302" s="65"/>
      <c r="F302" s="33"/>
      <c r="G302" s="108"/>
      <c r="H302" s="69"/>
      <c r="I302" s="34"/>
      <c r="J302" s="34"/>
      <c r="K302" s="35"/>
      <c r="L302" s="35"/>
      <c r="M302" s="39"/>
      <c r="N302" s="52" t="str">
        <f t="shared" si="15"/>
        <v xml:space="preserve">  </v>
      </c>
      <c r="O302" s="36">
        <f>AD302</f>
        <v>0</v>
      </c>
      <c r="P302" s="62"/>
      <c r="Q302" s="55"/>
      <c r="R302" s="56"/>
      <c r="S302" s="56"/>
      <c r="T302" s="56"/>
      <c r="U302" s="57"/>
      <c r="W302" s="56"/>
      <c r="X302" s="56"/>
      <c r="Y302" s="56"/>
      <c r="Z302" s="56"/>
      <c r="AA302" s="56"/>
      <c r="AB302" s="57"/>
      <c r="AC302" s="60"/>
      <c r="AD302" s="64"/>
      <c r="IW302" s="68"/>
    </row>
    <row r="303" spans="1:257" ht="50.1" customHeight="1" x14ac:dyDescent="0.25">
      <c r="A303" s="67">
        <f t="shared" si="14"/>
        <v>300</v>
      </c>
      <c r="B303" s="31" t="e">
        <f>VLOOKUP(R303,Háttér!B$9:G$20,6,0)</f>
        <v>#N/A</v>
      </c>
      <c r="C303" s="38"/>
      <c r="D303" s="32"/>
      <c r="E303" s="65"/>
      <c r="F303" s="33"/>
      <c r="G303" s="108"/>
      <c r="H303" s="69"/>
      <c r="I303" s="34"/>
      <c r="J303" s="34"/>
      <c r="K303" s="35"/>
      <c r="L303" s="35"/>
      <c r="M303" s="39"/>
      <c r="N303" s="52" t="str">
        <f t="shared" si="15"/>
        <v xml:space="preserve">  </v>
      </c>
      <c r="O303" s="36">
        <f>AD303</f>
        <v>0</v>
      </c>
      <c r="P303" s="62"/>
      <c r="Q303" s="55"/>
      <c r="R303" s="56"/>
      <c r="S303" s="56"/>
      <c r="T303" s="56"/>
      <c r="U303" s="57"/>
      <c r="W303" s="56"/>
      <c r="X303" s="56"/>
      <c r="Y303" s="56"/>
      <c r="Z303" s="56"/>
      <c r="AA303" s="56"/>
      <c r="AB303" s="57"/>
      <c r="AC303" s="60"/>
      <c r="AD303" s="64"/>
      <c r="IW303" s="68"/>
    </row>
    <row r="304" spans="1:257" ht="50.1" customHeight="1" x14ac:dyDescent="0.25">
      <c r="A304" s="67">
        <f t="shared" si="14"/>
        <v>301</v>
      </c>
      <c r="B304" s="31" t="e">
        <f>VLOOKUP(R304,Háttér!B$9:G$20,6,0)</f>
        <v>#N/A</v>
      </c>
      <c r="C304" s="38"/>
      <c r="D304" s="32"/>
      <c r="E304" s="65"/>
      <c r="F304" s="33"/>
      <c r="G304" s="108"/>
      <c r="H304" s="69"/>
      <c r="I304" s="34"/>
      <c r="J304" s="34"/>
      <c r="K304" s="35"/>
      <c r="L304" s="35"/>
      <c r="M304" s="39"/>
      <c r="N304" s="52" t="str">
        <f t="shared" si="15"/>
        <v xml:space="preserve">  </v>
      </c>
      <c r="O304" s="36">
        <f>AD304</f>
        <v>0</v>
      </c>
      <c r="P304" s="62"/>
      <c r="Q304" s="55"/>
      <c r="R304" s="56"/>
      <c r="S304" s="56"/>
      <c r="T304" s="56"/>
      <c r="U304" s="57"/>
      <c r="W304" s="56"/>
      <c r="X304" s="56"/>
      <c r="Y304" s="56"/>
      <c r="Z304" s="56"/>
      <c r="AA304" s="56"/>
      <c r="AB304" s="57"/>
      <c r="AC304" s="56"/>
      <c r="AD304" s="64"/>
      <c r="IW304" s="68"/>
    </row>
    <row r="305" spans="1:257" ht="50.1" customHeight="1" x14ac:dyDescent="0.25">
      <c r="A305" s="67">
        <f t="shared" si="14"/>
        <v>302</v>
      </c>
      <c r="B305" s="31" t="e">
        <f>VLOOKUP(R305,Háttér!B$9:G$20,6,0)</f>
        <v>#N/A</v>
      </c>
      <c r="C305" s="38"/>
      <c r="D305" s="32"/>
      <c r="E305" s="65"/>
      <c r="F305" s="33"/>
      <c r="G305" s="108"/>
      <c r="H305" s="69"/>
      <c r="I305" s="34"/>
      <c r="J305" s="34"/>
      <c r="K305" s="35"/>
      <c r="L305" s="35"/>
      <c r="M305" s="39"/>
      <c r="N305" s="52" t="str">
        <f t="shared" si="15"/>
        <v xml:space="preserve">  </v>
      </c>
      <c r="O305" s="36">
        <f>AD305</f>
        <v>0</v>
      </c>
      <c r="P305" s="62"/>
      <c r="Q305" s="55"/>
      <c r="R305" s="56"/>
      <c r="S305" s="56"/>
      <c r="T305" s="56"/>
      <c r="U305" s="57"/>
      <c r="W305" s="56"/>
      <c r="X305" s="56"/>
      <c r="Y305" s="56"/>
      <c r="Z305" s="56"/>
      <c r="AA305" s="56"/>
      <c r="AB305" s="57"/>
      <c r="AC305" s="56"/>
      <c r="AD305" s="64"/>
      <c r="IW305" s="68"/>
    </row>
    <row r="306" spans="1:257" ht="50.1" customHeight="1" x14ac:dyDescent="0.25">
      <c r="A306" s="67">
        <f t="shared" si="14"/>
        <v>303</v>
      </c>
      <c r="B306" s="31" t="e">
        <f>VLOOKUP(R306,Háttér!B$9:G$20,6,0)</f>
        <v>#N/A</v>
      </c>
      <c r="C306" s="38"/>
      <c r="D306" s="32"/>
      <c r="E306" s="65"/>
      <c r="F306" s="33"/>
      <c r="G306" s="108"/>
      <c r="H306" s="69"/>
      <c r="I306" s="34"/>
      <c r="J306" s="34"/>
      <c r="K306" s="35"/>
      <c r="L306" s="35"/>
      <c r="M306" s="39"/>
      <c r="N306" s="52" t="str">
        <f t="shared" si="15"/>
        <v xml:space="preserve">  </v>
      </c>
      <c r="O306" s="36">
        <f>AD306</f>
        <v>0</v>
      </c>
      <c r="P306" s="62"/>
      <c r="Q306" s="55"/>
      <c r="R306" s="56"/>
      <c r="S306" s="56"/>
      <c r="T306" s="56"/>
      <c r="U306" s="57"/>
      <c r="W306" s="56"/>
      <c r="X306" s="56"/>
      <c r="Y306" s="56"/>
      <c r="Z306" s="56"/>
      <c r="AA306" s="56"/>
      <c r="AB306" s="57"/>
      <c r="AC306" s="56"/>
      <c r="AD306" s="64"/>
      <c r="IW306" s="68"/>
    </row>
    <row r="307" spans="1:257" ht="50.1" customHeight="1" x14ac:dyDescent="0.25">
      <c r="A307" s="67">
        <f t="shared" si="14"/>
        <v>304</v>
      </c>
      <c r="B307" s="31" t="e">
        <f>VLOOKUP(R307,Háttér!B$9:G$20,6,0)</f>
        <v>#N/A</v>
      </c>
      <c r="C307" s="38"/>
      <c r="D307" s="32"/>
      <c r="E307" s="65"/>
      <c r="F307" s="33"/>
      <c r="G307" s="108"/>
      <c r="H307" s="69"/>
      <c r="I307" s="34"/>
      <c r="J307" s="34"/>
      <c r="K307" s="35"/>
      <c r="L307" s="35"/>
      <c r="M307" s="39"/>
      <c r="N307" s="52" t="str">
        <f t="shared" si="15"/>
        <v xml:space="preserve">  </v>
      </c>
      <c r="O307" s="36">
        <f>AD307</f>
        <v>0</v>
      </c>
      <c r="P307" s="62"/>
      <c r="Q307" s="55"/>
      <c r="R307" s="56"/>
      <c r="S307" s="56"/>
      <c r="T307" s="56"/>
      <c r="U307" s="57"/>
      <c r="W307" s="56"/>
      <c r="X307" s="56"/>
      <c r="Y307" s="56"/>
      <c r="Z307" s="56"/>
      <c r="AA307" s="56"/>
      <c r="AB307" s="57"/>
      <c r="AC307" s="60"/>
      <c r="AD307" s="64"/>
      <c r="IW307" s="68"/>
    </row>
    <row r="308" spans="1:257" ht="50.1" customHeight="1" x14ac:dyDescent="0.25">
      <c r="A308" s="67">
        <f t="shared" si="14"/>
        <v>305</v>
      </c>
      <c r="B308" s="31" t="e">
        <f>VLOOKUP(R308,Háttér!B$9:G$20,6,0)</f>
        <v>#N/A</v>
      </c>
      <c r="C308" s="38"/>
      <c r="D308" s="32"/>
      <c r="E308" s="65"/>
      <c r="F308" s="33"/>
      <c r="G308" s="108"/>
      <c r="H308" s="69"/>
      <c r="I308" s="34"/>
      <c r="J308" s="34"/>
      <c r="K308" s="35"/>
      <c r="L308" s="35"/>
      <c r="M308" s="39"/>
      <c r="N308" s="52" t="str">
        <f t="shared" si="15"/>
        <v xml:space="preserve">  </v>
      </c>
      <c r="O308" s="36">
        <f>AD308</f>
        <v>0</v>
      </c>
      <c r="P308" s="62"/>
      <c r="Q308" s="55"/>
      <c r="R308" s="56"/>
      <c r="S308" s="56"/>
      <c r="T308" s="56"/>
      <c r="U308" s="57"/>
      <c r="W308" s="56"/>
      <c r="X308" s="56"/>
      <c r="Y308" s="56"/>
      <c r="Z308" s="56"/>
      <c r="AA308" s="56"/>
      <c r="AB308" s="57"/>
      <c r="AC308" s="56"/>
      <c r="AD308" s="64"/>
      <c r="IW308" s="68"/>
    </row>
    <row r="309" spans="1:257" ht="50.1" customHeight="1" x14ac:dyDescent="0.25">
      <c r="A309" s="67">
        <f t="shared" si="14"/>
        <v>306</v>
      </c>
      <c r="B309" s="31" t="e">
        <f>VLOOKUP(R309,Háttér!B$9:G$20,6,0)</f>
        <v>#N/A</v>
      </c>
      <c r="C309" s="38"/>
      <c r="D309" s="32"/>
      <c r="E309" s="65"/>
      <c r="F309" s="33"/>
      <c r="G309" s="108"/>
      <c r="H309" s="69"/>
      <c r="I309" s="34"/>
      <c r="J309" s="34"/>
      <c r="K309" s="35"/>
      <c r="L309" s="35"/>
      <c r="M309" s="39"/>
      <c r="N309" s="52" t="str">
        <f t="shared" si="15"/>
        <v xml:space="preserve">  </v>
      </c>
      <c r="O309" s="36">
        <f>AD309</f>
        <v>0</v>
      </c>
      <c r="P309" s="62"/>
      <c r="Q309" s="55"/>
      <c r="R309" s="56"/>
      <c r="S309" s="56"/>
      <c r="T309" s="56"/>
      <c r="U309" s="57"/>
      <c r="W309" s="56"/>
      <c r="X309" s="56"/>
      <c r="Y309" s="56"/>
      <c r="Z309" s="56"/>
      <c r="AA309" s="56"/>
      <c r="AB309" s="57"/>
      <c r="AC309" s="56"/>
      <c r="AD309" s="64"/>
      <c r="IW309" s="68"/>
    </row>
    <row r="310" spans="1:257" ht="50.1" customHeight="1" x14ac:dyDescent="0.25">
      <c r="A310" s="67">
        <f t="shared" si="14"/>
        <v>307</v>
      </c>
      <c r="B310" s="31" t="e">
        <f>VLOOKUP(R310,Háttér!B$9:G$20,6,0)</f>
        <v>#N/A</v>
      </c>
      <c r="C310" s="38"/>
      <c r="D310" s="32"/>
      <c r="E310" s="65"/>
      <c r="F310" s="33"/>
      <c r="G310" s="108"/>
      <c r="H310" s="69"/>
      <c r="I310" s="34"/>
      <c r="J310" s="34"/>
      <c r="K310" s="35"/>
      <c r="L310" s="35"/>
      <c r="M310" s="39"/>
      <c r="N310" s="52" t="str">
        <f t="shared" si="15"/>
        <v xml:space="preserve">  </v>
      </c>
      <c r="O310" s="36">
        <f>AD310</f>
        <v>0</v>
      </c>
      <c r="P310" s="62"/>
      <c r="Q310" s="55"/>
      <c r="R310" s="56"/>
      <c r="S310" s="56"/>
      <c r="T310" s="56"/>
      <c r="U310" s="57"/>
      <c r="W310" s="56"/>
      <c r="X310" s="56"/>
      <c r="Y310" s="56"/>
      <c r="Z310" s="56"/>
      <c r="AA310" s="56"/>
      <c r="AB310" s="57"/>
      <c r="AC310" s="56"/>
      <c r="AD310" s="64"/>
      <c r="IW310" s="68"/>
    </row>
    <row r="311" spans="1:257" ht="50.1" customHeight="1" x14ac:dyDescent="0.25">
      <c r="A311" s="67">
        <f t="shared" si="14"/>
        <v>308</v>
      </c>
      <c r="B311" s="31" t="e">
        <f>VLOOKUP(R311,Háttér!B$9:G$20,6,0)</f>
        <v>#N/A</v>
      </c>
      <c r="C311" s="38"/>
      <c r="D311" s="32"/>
      <c r="E311" s="65"/>
      <c r="F311" s="33"/>
      <c r="G311" s="108"/>
      <c r="H311" s="69"/>
      <c r="I311" s="34"/>
      <c r="J311" s="34"/>
      <c r="K311" s="35"/>
      <c r="L311" s="35"/>
      <c r="M311" s="39"/>
      <c r="N311" s="52" t="str">
        <f t="shared" si="15"/>
        <v xml:space="preserve">  </v>
      </c>
      <c r="O311" s="36">
        <f>AD311</f>
        <v>0</v>
      </c>
      <c r="P311" s="62"/>
      <c r="Q311" s="55"/>
      <c r="R311" s="56"/>
      <c r="S311" s="56"/>
      <c r="T311" s="56"/>
      <c r="U311" s="57"/>
      <c r="W311" s="56"/>
      <c r="X311" s="56"/>
      <c r="Y311" s="56"/>
      <c r="Z311" s="56"/>
      <c r="AA311" s="56"/>
      <c r="AB311" s="57"/>
      <c r="AC311" s="56"/>
      <c r="AD311" s="64"/>
      <c r="IW311" s="68"/>
    </row>
    <row r="312" spans="1:257" ht="50.1" customHeight="1" x14ac:dyDescent="0.25">
      <c r="A312" s="67">
        <f t="shared" si="14"/>
        <v>309</v>
      </c>
      <c r="B312" s="31" t="e">
        <f>VLOOKUP(R312,Háttér!B$9:G$20,6,0)</f>
        <v>#N/A</v>
      </c>
      <c r="C312" s="38"/>
      <c r="D312" s="32"/>
      <c r="E312" s="65"/>
      <c r="F312" s="33"/>
      <c r="G312" s="108"/>
      <c r="H312" s="69"/>
      <c r="I312" s="34"/>
      <c r="J312" s="34"/>
      <c r="K312" s="35"/>
      <c r="L312" s="35"/>
      <c r="M312" s="39"/>
      <c r="N312" s="52" t="str">
        <f t="shared" si="15"/>
        <v xml:space="preserve">  </v>
      </c>
      <c r="O312" s="36">
        <f>AD312</f>
        <v>0</v>
      </c>
      <c r="P312" s="62"/>
      <c r="Q312" s="55"/>
      <c r="R312" s="56"/>
      <c r="S312" s="56"/>
      <c r="T312" s="56"/>
      <c r="U312" s="57"/>
      <c r="W312" s="56"/>
      <c r="X312" s="56"/>
      <c r="Y312" s="56"/>
      <c r="Z312" s="56"/>
      <c r="AA312" s="56"/>
      <c r="AB312" s="57"/>
      <c r="AC312" s="60"/>
      <c r="AD312" s="64"/>
      <c r="IW312" s="68"/>
    </row>
    <row r="313" spans="1:257" ht="50.1" customHeight="1" x14ac:dyDescent="0.25">
      <c r="A313" s="67">
        <f t="shared" si="14"/>
        <v>310</v>
      </c>
      <c r="B313" s="31" t="e">
        <f>VLOOKUP(R313,Háttér!B$9:G$20,6,0)</f>
        <v>#N/A</v>
      </c>
      <c r="C313" s="38"/>
      <c r="D313" s="32"/>
      <c r="E313" s="65"/>
      <c r="F313" s="33"/>
      <c r="G313" s="108"/>
      <c r="H313" s="69"/>
      <c r="I313" s="34"/>
      <c r="J313" s="34"/>
      <c r="K313" s="35"/>
      <c r="L313" s="35"/>
      <c r="M313" s="39"/>
      <c r="N313" s="52" t="str">
        <f t="shared" si="15"/>
        <v xml:space="preserve">  </v>
      </c>
      <c r="O313" s="36">
        <f>AD313</f>
        <v>0</v>
      </c>
      <c r="P313" s="62"/>
      <c r="Q313" s="55"/>
      <c r="R313" s="56"/>
      <c r="S313" s="56"/>
      <c r="T313" s="56"/>
      <c r="U313" s="57"/>
      <c r="W313" s="56"/>
      <c r="X313" s="56"/>
      <c r="Y313" s="56"/>
      <c r="Z313" s="56"/>
      <c r="AA313" s="56"/>
      <c r="AB313" s="57"/>
      <c r="AC313" s="56"/>
      <c r="AD313" s="64"/>
      <c r="IW313" s="68"/>
    </row>
    <row r="314" spans="1:257" ht="50.1" customHeight="1" x14ac:dyDescent="0.25">
      <c r="A314" s="67">
        <f t="shared" si="14"/>
        <v>311</v>
      </c>
      <c r="B314" s="31" t="e">
        <f>VLOOKUP(R314,Háttér!B$9:G$20,6,0)</f>
        <v>#N/A</v>
      </c>
      <c r="C314" s="38"/>
      <c r="D314" s="32"/>
      <c r="E314" s="65"/>
      <c r="F314" s="33"/>
      <c r="G314" s="108"/>
      <c r="H314" s="69"/>
      <c r="I314" s="34"/>
      <c r="J314" s="34"/>
      <c r="K314" s="35"/>
      <c r="L314" s="35"/>
      <c r="M314" s="39"/>
      <c r="N314" s="52" t="str">
        <f t="shared" si="15"/>
        <v xml:space="preserve">  </v>
      </c>
      <c r="O314" s="36">
        <f>AD314</f>
        <v>0</v>
      </c>
      <c r="P314" s="62"/>
      <c r="Q314" s="55"/>
      <c r="R314" s="56"/>
      <c r="S314" s="56"/>
      <c r="T314" s="56"/>
      <c r="U314" s="57"/>
      <c r="W314" s="56"/>
      <c r="X314" s="56"/>
      <c r="Y314" s="56"/>
      <c r="Z314" s="56"/>
      <c r="AA314" s="56"/>
      <c r="AB314" s="57"/>
      <c r="AC314" s="56"/>
      <c r="AD314" s="64"/>
      <c r="IW314" s="68"/>
    </row>
    <row r="315" spans="1:257" ht="50.1" customHeight="1" x14ac:dyDescent="0.25">
      <c r="A315" s="67">
        <f t="shared" si="14"/>
        <v>312</v>
      </c>
      <c r="B315" s="31" t="e">
        <f>VLOOKUP(R315,Háttér!B$9:G$20,6,0)</f>
        <v>#N/A</v>
      </c>
      <c r="C315" s="38"/>
      <c r="D315" s="32"/>
      <c r="E315" s="65"/>
      <c r="F315" s="33"/>
      <c r="G315" s="108"/>
      <c r="H315" s="69"/>
      <c r="I315" s="34"/>
      <c r="J315" s="34"/>
      <c r="K315" s="35"/>
      <c r="L315" s="35"/>
      <c r="M315" s="39"/>
      <c r="N315" s="52" t="str">
        <f t="shared" si="15"/>
        <v xml:space="preserve">  </v>
      </c>
      <c r="O315" s="36">
        <f>AD315</f>
        <v>0</v>
      </c>
      <c r="P315" s="62"/>
      <c r="Q315" s="55"/>
      <c r="R315" s="56"/>
      <c r="S315" s="56"/>
      <c r="T315" s="56"/>
      <c r="U315" s="57"/>
      <c r="W315" s="56"/>
      <c r="X315" s="56"/>
      <c r="Y315" s="56"/>
      <c r="Z315" s="56"/>
      <c r="AA315" s="56"/>
      <c r="AB315" s="57"/>
      <c r="AC315" s="56"/>
      <c r="AD315" s="64"/>
      <c r="IW315" s="68"/>
    </row>
    <row r="316" spans="1:257" ht="50.1" customHeight="1" x14ac:dyDescent="0.25">
      <c r="A316" s="67">
        <f t="shared" si="14"/>
        <v>313</v>
      </c>
      <c r="B316" s="31" t="e">
        <f>VLOOKUP(R316,Háttér!B$9:G$20,6,0)</f>
        <v>#N/A</v>
      </c>
      <c r="C316" s="38"/>
      <c r="D316" s="32"/>
      <c r="E316" s="65"/>
      <c r="F316" s="33"/>
      <c r="G316" s="108"/>
      <c r="H316" s="69"/>
      <c r="I316" s="34"/>
      <c r="J316" s="34"/>
      <c r="K316" s="35"/>
      <c r="L316" s="35"/>
      <c r="M316" s="39"/>
      <c r="N316" s="52" t="str">
        <f t="shared" si="15"/>
        <v xml:space="preserve">  </v>
      </c>
      <c r="O316" s="36">
        <f>AD316</f>
        <v>0</v>
      </c>
      <c r="P316" s="62"/>
      <c r="Q316" s="55"/>
      <c r="R316" s="56"/>
      <c r="S316" s="56"/>
      <c r="T316" s="56"/>
      <c r="U316" s="57"/>
      <c r="W316" s="56"/>
      <c r="X316" s="56"/>
      <c r="Y316" s="56"/>
      <c r="Z316" s="56"/>
      <c r="AA316" s="56"/>
      <c r="AB316" s="57"/>
      <c r="AC316" s="56"/>
      <c r="AD316" s="64"/>
      <c r="IW316" s="68"/>
    </row>
    <row r="317" spans="1:257" ht="50.1" customHeight="1" x14ac:dyDescent="0.25">
      <c r="A317" s="67">
        <f t="shared" si="14"/>
        <v>314</v>
      </c>
      <c r="B317" s="31" t="e">
        <f>VLOOKUP(R317,Háttér!B$9:G$20,6,0)</f>
        <v>#N/A</v>
      </c>
      <c r="C317" s="38"/>
      <c r="D317" s="32"/>
      <c r="E317" s="65"/>
      <c r="F317" s="33"/>
      <c r="G317" s="108"/>
      <c r="H317" s="69"/>
      <c r="I317" s="34"/>
      <c r="J317" s="34"/>
      <c r="K317" s="35"/>
      <c r="L317" s="35"/>
      <c r="M317" s="39"/>
      <c r="N317" s="52" t="str">
        <f t="shared" si="15"/>
        <v xml:space="preserve">  </v>
      </c>
      <c r="O317" s="36">
        <f>AD317</f>
        <v>0</v>
      </c>
      <c r="P317" s="62"/>
      <c r="Q317" s="55"/>
      <c r="R317" s="56"/>
      <c r="S317" s="56"/>
      <c r="T317" s="56"/>
      <c r="U317" s="57"/>
      <c r="W317" s="56"/>
      <c r="X317" s="56"/>
      <c r="Y317" s="56"/>
      <c r="Z317" s="56"/>
      <c r="AA317" s="56"/>
      <c r="AB317" s="57"/>
      <c r="AC317" s="56"/>
      <c r="AD317" s="64"/>
      <c r="IW317" s="68"/>
    </row>
    <row r="318" spans="1:257" ht="50.1" customHeight="1" x14ac:dyDescent="0.25">
      <c r="A318" s="67">
        <f t="shared" si="14"/>
        <v>315</v>
      </c>
      <c r="B318" s="31" t="e">
        <f>VLOOKUP(R318,Háttér!B$9:G$20,6,0)</f>
        <v>#N/A</v>
      </c>
      <c r="C318" s="38"/>
      <c r="D318" s="32"/>
      <c r="E318" s="65"/>
      <c r="F318" s="33"/>
      <c r="G318" s="108"/>
      <c r="H318" s="69"/>
      <c r="I318" s="34"/>
      <c r="J318" s="34"/>
      <c r="K318" s="35"/>
      <c r="L318" s="35"/>
      <c r="M318" s="39"/>
      <c r="N318" s="52" t="str">
        <f t="shared" si="15"/>
        <v xml:space="preserve">  </v>
      </c>
      <c r="O318" s="36">
        <f>AD318</f>
        <v>0</v>
      </c>
      <c r="P318" s="62"/>
      <c r="Q318" s="55"/>
      <c r="R318" s="56"/>
      <c r="S318" s="56"/>
      <c r="T318" s="56"/>
      <c r="U318" s="57"/>
      <c r="W318" s="56"/>
      <c r="X318" s="56"/>
      <c r="Y318" s="56"/>
      <c r="Z318" s="56"/>
      <c r="AA318" s="56"/>
      <c r="AB318" s="57"/>
      <c r="AC318" s="60"/>
      <c r="AD318" s="64"/>
      <c r="IW318" s="68"/>
    </row>
    <row r="319" spans="1:257" ht="50.1" customHeight="1" x14ac:dyDescent="0.25">
      <c r="A319" s="67">
        <f t="shared" si="14"/>
        <v>316</v>
      </c>
      <c r="B319" s="31" t="e">
        <f>VLOOKUP(R319,Háttér!B$9:G$20,6,0)</f>
        <v>#N/A</v>
      </c>
      <c r="C319" s="38"/>
      <c r="D319" s="32"/>
      <c r="E319" s="65"/>
      <c r="F319" s="33"/>
      <c r="G319" s="108"/>
      <c r="H319" s="69"/>
      <c r="I319" s="34"/>
      <c r="J319" s="34"/>
      <c r="K319" s="35"/>
      <c r="L319" s="35"/>
      <c r="M319" s="39"/>
      <c r="N319" s="52" t="str">
        <f t="shared" si="15"/>
        <v xml:space="preserve">  </v>
      </c>
      <c r="O319" s="36">
        <f>AD319</f>
        <v>0</v>
      </c>
      <c r="P319" s="62"/>
      <c r="Q319" s="55"/>
      <c r="R319" s="56"/>
      <c r="S319" s="56"/>
      <c r="T319" s="56"/>
      <c r="U319" s="57"/>
      <c r="W319" s="56"/>
      <c r="X319" s="56"/>
      <c r="Y319" s="56"/>
      <c r="Z319" s="56"/>
      <c r="AA319" s="56"/>
      <c r="AB319" s="57"/>
      <c r="AC319" s="60"/>
      <c r="AD319" s="64"/>
      <c r="IW319" s="68"/>
    </row>
    <row r="320" spans="1:257" ht="50.1" customHeight="1" x14ac:dyDescent="0.25">
      <c r="A320" s="67">
        <f t="shared" si="14"/>
        <v>317</v>
      </c>
      <c r="B320" s="31" t="e">
        <f>VLOOKUP(R320,Háttér!B$9:G$20,6,0)</f>
        <v>#N/A</v>
      </c>
      <c r="C320" s="38"/>
      <c r="D320" s="32"/>
      <c r="E320" s="65"/>
      <c r="F320" s="33"/>
      <c r="G320" s="108"/>
      <c r="H320" s="69"/>
      <c r="I320" s="34"/>
      <c r="J320" s="34"/>
      <c r="K320" s="35"/>
      <c r="L320" s="35"/>
      <c r="M320" s="39"/>
      <c r="N320" s="52" t="str">
        <f t="shared" si="15"/>
        <v xml:space="preserve">  </v>
      </c>
      <c r="O320" s="36">
        <f>AD320</f>
        <v>0</v>
      </c>
      <c r="P320" s="62"/>
      <c r="Q320" s="55"/>
      <c r="R320" s="56"/>
      <c r="S320" s="56"/>
      <c r="T320" s="56"/>
      <c r="U320" s="57"/>
      <c r="W320" s="56"/>
      <c r="X320" s="56"/>
      <c r="Y320" s="56"/>
      <c r="Z320" s="56"/>
      <c r="AA320" s="56"/>
      <c r="AB320" s="57"/>
      <c r="AC320" s="60"/>
      <c r="AD320" s="64"/>
      <c r="IW320" s="68"/>
    </row>
    <row r="321" spans="1:257" ht="50.1" customHeight="1" x14ac:dyDescent="0.25">
      <c r="A321" s="67">
        <f t="shared" si="14"/>
        <v>318</v>
      </c>
      <c r="B321" s="31" t="e">
        <f>VLOOKUP(R321,Háttér!B$9:G$20,6,0)</f>
        <v>#N/A</v>
      </c>
      <c r="C321" s="38"/>
      <c r="D321" s="32"/>
      <c r="E321" s="65"/>
      <c r="F321" s="33"/>
      <c r="G321" s="108"/>
      <c r="H321" s="69"/>
      <c r="I321" s="34"/>
      <c r="J321" s="34"/>
      <c r="K321" s="35"/>
      <c r="L321" s="35"/>
      <c r="M321" s="39"/>
      <c r="N321" s="52" t="str">
        <f t="shared" si="15"/>
        <v xml:space="preserve">  </v>
      </c>
      <c r="O321" s="36">
        <f>AD321</f>
        <v>0</v>
      </c>
      <c r="P321" s="62"/>
      <c r="Q321" s="55"/>
      <c r="R321" s="56"/>
      <c r="S321" s="56"/>
      <c r="T321" s="56"/>
      <c r="U321" s="57"/>
      <c r="W321" s="56"/>
      <c r="X321" s="56"/>
      <c r="Y321" s="56"/>
      <c r="Z321" s="56"/>
      <c r="AA321" s="56"/>
      <c r="AB321" s="57"/>
      <c r="AC321" s="56"/>
      <c r="AD321" s="64"/>
      <c r="IW321" s="68"/>
    </row>
    <row r="322" spans="1:257" ht="50.1" customHeight="1" x14ac:dyDescent="0.25">
      <c r="A322" s="67">
        <f t="shared" si="14"/>
        <v>319</v>
      </c>
      <c r="B322" s="31" t="e">
        <f>VLOOKUP(R322,Háttér!B$9:G$20,6,0)</f>
        <v>#N/A</v>
      </c>
      <c r="C322" s="38"/>
      <c r="D322" s="32"/>
      <c r="E322" s="65"/>
      <c r="F322" s="33"/>
      <c r="G322" s="108"/>
      <c r="H322" s="69"/>
      <c r="I322" s="34"/>
      <c r="J322" s="34"/>
      <c r="K322" s="35"/>
      <c r="L322" s="35"/>
      <c r="M322" s="39"/>
      <c r="N322" s="52" t="str">
        <f t="shared" si="15"/>
        <v xml:space="preserve">  </v>
      </c>
      <c r="O322" s="36">
        <f>AD322</f>
        <v>0</v>
      </c>
      <c r="P322" s="62"/>
      <c r="Q322" s="55"/>
      <c r="R322" s="56"/>
      <c r="S322" s="56"/>
      <c r="T322" s="56"/>
      <c r="U322" s="57"/>
      <c r="W322" s="56"/>
      <c r="X322" s="56"/>
      <c r="Y322" s="56"/>
      <c r="Z322" s="56"/>
      <c r="AA322" s="56"/>
      <c r="AB322" s="57"/>
      <c r="AC322" s="56"/>
      <c r="AD322" s="64"/>
      <c r="IW322" s="68"/>
    </row>
    <row r="323" spans="1:257" ht="50.1" customHeight="1" x14ac:dyDescent="0.25">
      <c r="A323" s="67">
        <f t="shared" si="14"/>
        <v>320</v>
      </c>
      <c r="B323" s="31" t="e">
        <f>VLOOKUP(R323,Háttér!B$9:G$20,6,0)</f>
        <v>#N/A</v>
      </c>
      <c r="C323" s="38"/>
      <c r="D323" s="32"/>
      <c r="E323" s="65"/>
      <c r="F323" s="33"/>
      <c r="G323" s="108"/>
      <c r="H323" s="69"/>
      <c r="I323" s="34"/>
      <c r="J323" s="34"/>
      <c r="K323" s="35"/>
      <c r="L323" s="35"/>
      <c r="M323" s="39"/>
      <c r="N323" s="52" t="str">
        <f t="shared" si="15"/>
        <v xml:space="preserve">  </v>
      </c>
      <c r="O323" s="36">
        <f>AD323</f>
        <v>0</v>
      </c>
      <c r="P323" s="62"/>
      <c r="Q323" s="55"/>
      <c r="R323" s="56"/>
      <c r="S323" s="56"/>
      <c r="T323" s="56"/>
      <c r="U323" s="57"/>
      <c r="W323" s="56"/>
      <c r="X323" s="56"/>
      <c r="Y323" s="56"/>
      <c r="Z323" s="56"/>
      <c r="AA323" s="56"/>
      <c r="AB323" s="57"/>
      <c r="AC323" s="56"/>
      <c r="AD323" s="64"/>
      <c r="IW323" s="68"/>
    </row>
    <row r="324" spans="1:257" ht="50.1" customHeight="1" x14ac:dyDescent="0.25">
      <c r="A324" s="67">
        <f t="shared" si="14"/>
        <v>321</v>
      </c>
      <c r="B324" s="31" t="e">
        <f>VLOOKUP(R324,Háttér!B$9:G$20,6,0)</f>
        <v>#N/A</v>
      </c>
      <c r="C324" s="38"/>
      <c r="D324" s="32"/>
      <c r="E324" s="65"/>
      <c r="F324" s="33"/>
      <c r="G324" s="108"/>
      <c r="H324" s="69"/>
      <c r="I324" s="34"/>
      <c r="J324" s="34"/>
      <c r="K324" s="35"/>
      <c r="L324" s="35"/>
      <c r="M324" s="39"/>
      <c r="N324" s="52" t="str">
        <f t="shared" si="15"/>
        <v xml:space="preserve">  </v>
      </c>
      <c r="O324" s="36">
        <f>AD324</f>
        <v>0</v>
      </c>
      <c r="P324" s="62"/>
      <c r="Q324" s="55"/>
      <c r="R324" s="56"/>
      <c r="S324" s="56"/>
      <c r="T324" s="56"/>
      <c r="U324" s="57"/>
      <c r="W324" s="56"/>
      <c r="X324" s="56"/>
      <c r="Y324" s="56"/>
      <c r="Z324" s="56"/>
      <c r="AA324" s="56"/>
      <c r="AB324" s="57"/>
      <c r="AC324" s="60"/>
      <c r="AD324" s="64"/>
      <c r="IW324" s="68"/>
    </row>
    <row r="325" spans="1:257" ht="50.1" customHeight="1" x14ac:dyDescent="0.25">
      <c r="A325" s="67">
        <f t="shared" ref="A325:A388" si="16">A324+1</f>
        <v>322</v>
      </c>
      <c r="B325" s="31" t="e">
        <f>VLOOKUP(R325,Háttér!B$9:G$20,6,0)</f>
        <v>#N/A</v>
      </c>
      <c r="C325" s="38"/>
      <c r="D325" s="32"/>
      <c r="E325" s="65"/>
      <c r="F325" s="33"/>
      <c r="G325" s="108"/>
      <c r="H325" s="69"/>
      <c r="I325" s="34"/>
      <c r="J325" s="34"/>
      <c r="K325" s="35"/>
      <c r="L325" s="35"/>
      <c r="M325" s="39"/>
      <c r="N325" s="52" t="str">
        <f t="shared" ref="N325:N388" si="17">CONCATENATE(R325," ",S325," ",T325)</f>
        <v xml:space="preserve">  </v>
      </c>
      <c r="O325" s="36">
        <f>AD325</f>
        <v>0</v>
      </c>
      <c r="P325" s="62"/>
      <c r="Q325" s="55"/>
      <c r="R325" s="56"/>
      <c r="S325" s="56"/>
      <c r="T325" s="56"/>
      <c r="U325" s="57"/>
      <c r="W325" s="56"/>
      <c r="X325" s="56"/>
      <c r="Y325" s="56"/>
      <c r="Z325" s="56"/>
      <c r="AA325" s="56"/>
      <c r="AB325" s="57"/>
      <c r="AC325" s="60"/>
      <c r="AD325" s="64"/>
      <c r="IW325" s="68"/>
    </row>
    <row r="326" spans="1:257" ht="50.1" customHeight="1" x14ac:dyDescent="0.25">
      <c r="A326" s="67">
        <f t="shared" si="16"/>
        <v>323</v>
      </c>
      <c r="B326" s="31" t="e">
        <f>VLOOKUP(R326,Háttér!B$9:G$20,6,0)</f>
        <v>#N/A</v>
      </c>
      <c r="C326" s="38"/>
      <c r="D326" s="32"/>
      <c r="E326" s="65"/>
      <c r="F326" s="33"/>
      <c r="G326" s="108"/>
      <c r="H326" s="69"/>
      <c r="I326" s="34"/>
      <c r="J326" s="34"/>
      <c r="K326" s="35"/>
      <c r="L326" s="35"/>
      <c r="M326" s="39"/>
      <c r="N326" s="52" t="str">
        <f t="shared" si="17"/>
        <v xml:space="preserve">  </v>
      </c>
      <c r="O326" s="36">
        <f>AD326</f>
        <v>0</v>
      </c>
      <c r="P326" s="62"/>
      <c r="Q326" s="55"/>
      <c r="R326" s="56"/>
      <c r="S326" s="56"/>
      <c r="T326" s="56"/>
      <c r="U326" s="57"/>
      <c r="W326" s="56"/>
      <c r="X326" s="56"/>
      <c r="Y326" s="56"/>
      <c r="Z326" s="56"/>
      <c r="AA326" s="56"/>
      <c r="AB326" s="57"/>
      <c r="AC326" s="56"/>
      <c r="AD326" s="64"/>
      <c r="IW326" s="68"/>
    </row>
    <row r="327" spans="1:257" ht="50.1" customHeight="1" x14ac:dyDescent="0.25">
      <c r="A327" s="67">
        <f t="shared" si="16"/>
        <v>324</v>
      </c>
      <c r="B327" s="31" t="e">
        <f>VLOOKUP(R327,Háttér!B$9:G$20,6,0)</f>
        <v>#N/A</v>
      </c>
      <c r="C327" s="38"/>
      <c r="D327" s="32"/>
      <c r="E327" s="65"/>
      <c r="F327" s="33"/>
      <c r="G327" s="108"/>
      <c r="H327" s="69"/>
      <c r="I327" s="34"/>
      <c r="J327" s="34"/>
      <c r="K327" s="35"/>
      <c r="L327" s="35"/>
      <c r="M327" s="39"/>
      <c r="N327" s="52" t="str">
        <f t="shared" si="17"/>
        <v xml:space="preserve">  </v>
      </c>
      <c r="O327" s="36">
        <f>AD327</f>
        <v>0</v>
      </c>
      <c r="P327" s="62"/>
      <c r="Q327" s="55"/>
      <c r="R327" s="56"/>
      <c r="S327" s="56"/>
      <c r="T327" s="56"/>
      <c r="U327" s="57"/>
      <c r="W327" s="56"/>
      <c r="X327" s="56"/>
      <c r="Y327" s="56"/>
      <c r="Z327" s="56"/>
      <c r="AA327" s="56"/>
      <c r="AB327" s="57"/>
      <c r="AC327" s="56"/>
      <c r="AD327" s="64"/>
      <c r="IW327" s="68"/>
    </row>
    <row r="328" spans="1:257" ht="50.1" customHeight="1" x14ac:dyDescent="0.25">
      <c r="A328" s="67">
        <f t="shared" si="16"/>
        <v>325</v>
      </c>
      <c r="B328" s="31" t="e">
        <f>VLOOKUP(R328,Háttér!B$9:G$20,6,0)</f>
        <v>#N/A</v>
      </c>
      <c r="C328" s="38"/>
      <c r="D328" s="32"/>
      <c r="E328" s="65"/>
      <c r="F328" s="33"/>
      <c r="G328" s="108"/>
      <c r="H328" s="69"/>
      <c r="I328" s="34"/>
      <c r="J328" s="34"/>
      <c r="K328" s="35"/>
      <c r="L328" s="35"/>
      <c r="M328" s="39"/>
      <c r="N328" s="52" t="str">
        <f t="shared" si="17"/>
        <v xml:space="preserve">  </v>
      </c>
      <c r="O328" s="36">
        <f>AD328</f>
        <v>0</v>
      </c>
      <c r="P328" s="62"/>
      <c r="Q328" s="55"/>
      <c r="R328" s="56"/>
      <c r="S328" s="56"/>
      <c r="T328" s="56"/>
      <c r="U328" s="57"/>
      <c r="W328" s="56"/>
      <c r="X328" s="56"/>
      <c r="Y328" s="56"/>
      <c r="Z328" s="56"/>
      <c r="AA328" s="56"/>
      <c r="AB328" s="57"/>
      <c r="AC328" s="60"/>
      <c r="AD328" s="64"/>
      <c r="IW328" s="68"/>
    </row>
    <row r="329" spans="1:257" ht="50.1" customHeight="1" x14ac:dyDescent="0.25">
      <c r="A329" s="67">
        <f t="shared" si="16"/>
        <v>326</v>
      </c>
      <c r="B329" s="31" t="e">
        <f>VLOOKUP(R329,Háttér!B$9:G$20,6,0)</f>
        <v>#N/A</v>
      </c>
      <c r="C329" s="38"/>
      <c r="D329" s="32"/>
      <c r="E329" s="65"/>
      <c r="F329" s="33"/>
      <c r="G329" s="108"/>
      <c r="H329" s="69"/>
      <c r="I329" s="34"/>
      <c r="J329" s="34"/>
      <c r="K329" s="35"/>
      <c r="L329" s="35"/>
      <c r="M329" s="39"/>
      <c r="N329" s="52" t="str">
        <f t="shared" si="17"/>
        <v xml:space="preserve">  </v>
      </c>
      <c r="O329" s="36">
        <f>AD329</f>
        <v>0</v>
      </c>
      <c r="P329" s="62"/>
      <c r="Q329" s="55"/>
      <c r="R329" s="56"/>
      <c r="S329" s="56"/>
      <c r="T329" s="56"/>
      <c r="U329" s="57"/>
      <c r="W329" s="56"/>
      <c r="X329" s="56"/>
      <c r="Y329" s="56"/>
      <c r="Z329" s="56"/>
      <c r="AA329" s="56"/>
      <c r="AB329" s="57"/>
      <c r="AC329" s="56"/>
      <c r="AD329" s="64"/>
      <c r="IW329" s="68"/>
    </row>
    <row r="330" spans="1:257" ht="50.1" customHeight="1" x14ac:dyDescent="0.25">
      <c r="A330" s="67">
        <f t="shared" si="16"/>
        <v>327</v>
      </c>
      <c r="B330" s="31" t="e">
        <f>VLOOKUP(R330,Háttér!B$9:G$20,6,0)</f>
        <v>#N/A</v>
      </c>
      <c r="C330" s="38"/>
      <c r="D330" s="32"/>
      <c r="E330" s="65"/>
      <c r="F330" s="33"/>
      <c r="G330" s="108"/>
      <c r="H330" s="69"/>
      <c r="I330" s="34"/>
      <c r="J330" s="34"/>
      <c r="K330" s="35"/>
      <c r="L330" s="35"/>
      <c r="M330" s="39"/>
      <c r="N330" s="52" t="str">
        <f t="shared" si="17"/>
        <v xml:space="preserve">  </v>
      </c>
      <c r="O330" s="36">
        <f>AD330</f>
        <v>0</v>
      </c>
      <c r="P330" s="62"/>
      <c r="Q330" s="55"/>
      <c r="R330" s="56"/>
      <c r="S330" s="56"/>
      <c r="T330" s="56"/>
      <c r="U330" s="57"/>
      <c r="W330" s="56"/>
      <c r="X330" s="56"/>
      <c r="Y330" s="56"/>
      <c r="Z330" s="56"/>
      <c r="AA330" s="56"/>
      <c r="AB330" s="57"/>
      <c r="AC330" s="56"/>
      <c r="AD330" s="64"/>
      <c r="IW330" s="68"/>
    </row>
    <row r="331" spans="1:257" ht="50.1" customHeight="1" x14ac:dyDescent="0.25">
      <c r="A331" s="67">
        <f t="shared" si="16"/>
        <v>328</v>
      </c>
      <c r="B331" s="31" t="e">
        <f>VLOOKUP(R331,Háttér!B$9:G$20,6,0)</f>
        <v>#N/A</v>
      </c>
      <c r="C331" s="38"/>
      <c r="D331" s="32"/>
      <c r="E331" s="65"/>
      <c r="F331" s="33"/>
      <c r="G331" s="108"/>
      <c r="H331" s="69"/>
      <c r="I331" s="34"/>
      <c r="J331" s="34"/>
      <c r="K331" s="35"/>
      <c r="L331" s="35"/>
      <c r="M331" s="39"/>
      <c r="N331" s="52" t="str">
        <f t="shared" si="17"/>
        <v xml:space="preserve">  </v>
      </c>
      <c r="O331" s="36">
        <f>AD331</f>
        <v>0</v>
      </c>
      <c r="P331" s="62"/>
      <c r="Q331" s="55"/>
      <c r="R331" s="56"/>
      <c r="S331" s="56"/>
      <c r="T331" s="56"/>
      <c r="U331" s="57"/>
      <c r="W331" s="56"/>
      <c r="X331" s="56"/>
      <c r="Y331" s="56"/>
      <c r="Z331" s="56"/>
      <c r="AA331" s="56"/>
      <c r="AB331" s="57"/>
      <c r="AC331" s="56"/>
      <c r="AD331" s="64"/>
      <c r="IW331" s="68"/>
    </row>
    <row r="332" spans="1:257" ht="50.1" customHeight="1" x14ac:dyDescent="0.25">
      <c r="A332" s="67">
        <f t="shared" si="16"/>
        <v>329</v>
      </c>
      <c r="B332" s="31" t="e">
        <f>VLOOKUP(R332,Háttér!B$9:G$20,6,0)</f>
        <v>#N/A</v>
      </c>
      <c r="C332" s="38"/>
      <c r="D332" s="32"/>
      <c r="E332" s="65"/>
      <c r="F332" s="33"/>
      <c r="G332" s="108"/>
      <c r="H332" s="69"/>
      <c r="I332" s="34"/>
      <c r="J332" s="34"/>
      <c r="K332" s="35"/>
      <c r="L332" s="35"/>
      <c r="M332" s="39"/>
      <c r="N332" s="52" t="str">
        <f t="shared" si="17"/>
        <v xml:space="preserve">  </v>
      </c>
      <c r="O332" s="36">
        <f>AD332</f>
        <v>0</v>
      </c>
      <c r="P332" s="62"/>
      <c r="Q332" s="55"/>
      <c r="R332" s="56"/>
      <c r="S332" s="56"/>
      <c r="T332" s="56"/>
      <c r="U332" s="57"/>
      <c r="W332" s="56"/>
      <c r="X332" s="56"/>
      <c r="Y332" s="56"/>
      <c r="Z332" s="56"/>
      <c r="AA332" s="56"/>
      <c r="AB332" s="57"/>
      <c r="AC332" s="56"/>
      <c r="AD332" s="64"/>
      <c r="IW332" s="68"/>
    </row>
    <row r="333" spans="1:257" ht="50.1" customHeight="1" x14ac:dyDescent="0.25">
      <c r="A333" s="67">
        <f t="shared" si="16"/>
        <v>330</v>
      </c>
      <c r="B333" s="31" t="e">
        <f>VLOOKUP(R333,Háttér!B$9:G$20,6,0)</f>
        <v>#N/A</v>
      </c>
      <c r="C333" s="38"/>
      <c r="D333" s="32"/>
      <c r="E333" s="65"/>
      <c r="F333" s="33"/>
      <c r="G333" s="108"/>
      <c r="H333" s="69"/>
      <c r="I333" s="34"/>
      <c r="J333" s="34"/>
      <c r="K333" s="35"/>
      <c r="L333" s="35"/>
      <c r="M333" s="39"/>
      <c r="N333" s="52" t="str">
        <f t="shared" si="17"/>
        <v xml:space="preserve">  </v>
      </c>
      <c r="O333" s="36">
        <f>AD333</f>
        <v>0</v>
      </c>
      <c r="P333" s="62"/>
      <c r="Q333" s="55"/>
      <c r="R333" s="56"/>
      <c r="S333" s="56"/>
      <c r="T333" s="56"/>
      <c r="U333" s="57"/>
      <c r="W333" s="56"/>
      <c r="X333" s="56"/>
      <c r="Y333" s="56"/>
      <c r="Z333" s="56"/>
      <c r="AA333" s="56"/>
      <c r="AB333" s="57"/>
      <c r="AC333" s="56"/>
      <c r="AD333" s="64"/>
      <c r="IW333" s="68"/>
    </row>
    <row r="334" spans="1:257" ht="50.1" customHeight="1" x14ac:dyDescent="0.25">
      <c r="A334" s="67">
        <f t="shared" si="16"/>
        <v>331</v>
      </c>
      <c r="B334" s="31" t="e">
        <f>VLOOKUP(R334,Háttér!B$9:G$20,6,0)</f>
        <v>#N/A</v>
      </c>
      <c r="C334" s="38"/>
      <c r="D334" s="32"/>
      <c r="E334" s="65"/>
      <c r="F334" s="33"/>
      <c r="G334" s="108"/>
      <c r="H334" s="69"/>
      <c r="I334" s="34"/>
      <c r="J334" s="34"/>
      <c r="K334" s="35"/>
      <c r="L334" s="35"/>
      <c r="M334" s="39"/>
      <c r="N334" s="52" t="str">
        <f t="shared" si="17"/>
        <v xml:space="preserve">  </v>
      </c>
      <c r="O334" s="36">
        <f>AD334</f>
        <v>0</v>
      </c>
      <c r="P334" s="62"/>
      <c r="Q334" s="55"/>
      <c r="R334" s="56"/>
      <c r="S334" s="56"/>
      <c r="T334" s="56"/>
      <c r="U334" s="57"/>
      <c r="W334" s="56"/>
      <c r="X334" s="56"/>
      <c r="Y334" s="56"/>
      <c r="Z334" s="56"/>
      <c r="AA334" s="56"/>
      <c r="AB334" s="57"/>
      <c r="AC334" s="56"/>
      <c r="AD334" s="64"/>
      <c r="IW334" s="68"/>
    </row>
    <row r="335" spans="1:257" ht="50.1" customHeight="1" x14ac:dyDescent="0.25">
      <c r="A335" s="67">
        <f t="shared" si="16"/>
        <v>332</v>
      </c>
      <c r="B335" s="31" t="e">
        <f>VLOOKUP(R335,Háttér!B$9:G$20,6,0)</f>
        <v>#N/A</v>
      </c>
      <c r="C335" s="38"/>
      <c r="D335" s="32"/>
      <c r="E335" s="65"/>
      <c r="F335" s="33"/>
      <c r="G335" s="108"/>
      <c r="H335" s="69"/>
      <c r="I335" s="34"/>
      <c r="J335" s="34"/>
      <c r="K335" s="35"/>
      <c r="L335" s="35"/>
      <c r="M335" s="39"/>
      <c r="N335" s="52" t="str">
        <f t="shared" si="17"/>
        <v xml:space="preserve">  </v>
      </c>
      <c r="O335" s="36">
        <f>AD335</f>
        <v>0</v>
      </c>
      <c r="P335" s="62"/>
      <c r="Q335" s="55"/>
      <c r="R335" s="56"/>
      <c r="S335" s="56"/>
      <c r="T335" s="56"/>
      <c r="U335" s="57"/>
      <c r="W335" s="56"/>
      <c r="X335" s="56"/>
      <c r="Y335" s="56"/>
      <c r="Z335" s="56"/>
      <c r="AA335" s="56"/>
      <c r="AB335" s="57"/>
      <c r="AC335" s="56"/>
      <c r="AD335" s="64"/>
      <c r="IW335" s="68"/>
    </row>
    <row r="336" spans="1:257" ht="50.1" customHeight="1" x14ac:dyDescent="0.25">
      <c r="A336" s="67">
        <f t="shared" si="16"/>
        <v>333</v>
      </c>
      <c r="B336" s="31" t="e">
        <f>VLOOKUP(R336,Háttér!B$9:G$20,6,0)</f>
        <v>#N/A</v>
      </c>
      <c r="C336" s="38"/>
      <c r="D336" s="32"/>
      <c r="E336" s="65"/>
      <c r="F336" s="33"/>
      <c r="G336" s="108"/>
      <c r="H336" s="69"/>
      <c r="I336" s="34"/>
      <c r="J336" s="34"/>
      <c r="K336" s="35"/>
      <c r="L336" s="35"/>
      <c r="M336" s="39"/>
      <c r="N336" s="52" t="str">
        <f t="shared" si="17"/>
        <v xml:space="preserve">  </v>
      </c>
      <c r="O336" s="36">
        <f>AD336</f>
        <v>0</v>
      </c>
      <c r="P336" s="62"/>
      <c r="Q336" s="55"/>
      <c r="R336" s="56"/>
      <c r="S336" s="56"/>
      <c r="T336" s="56"/>
      <c r="U336" s="57"/>
      <c r="W336" s="56"/>
      <c r="X336" s="56"/>
      <c r="Y336" s="56"/>
      <c r="Z336" s="56"/>
      <c r="AA336" s="56"/>
      <c r="AB336" s="57"/>
      <c r="AC336" s="56"/>
      <c r="AD336" s="64"/>
      <c r="IW336" s="68"/>
    </row>
    <row r="337" spans="1:257" ht="50.1" customHeight="1" x14ac:dyDescent="0.25">
      <c r="A337" s="67">
        <f t="shared" si="16"/>
        <v>334</v>
      </c>
      <c r="B337" s="31" t="e">
        <f>VLOOKUP(R337,Háttér!B$9:G$20,6,0)</f>
        <v>#N/A</v>
      </c>
      <c r="C337" s="38"/>
      <c r="D337" s="32"/>
      <c r="E337" s="65"/>
      <c r="F337" s="33"/>
      <c r="G337" s="108"/>
      <c r="H337" s="69"/>
      <c r="I337" s="34"/>
      <c r="J337" s="34"/>
      <c r="K337" s="35"/>
      <c r="L337" s="35"/>
      <c r="M337" s="39"/>
      <c r="N337" s="52" t="str">
        <f t="shared" si="17"/>
        <v xml:space="preserve">  </v>
      </c>
      <c r="O337" s="36">
        <f>AD337</f>
        <v>0</v>
      </c>
      <c r="P337" s="62"/>
      <c r="Q337" s="55"/>
      <c r="R337" s="56"/>
      <c r="S337" s="56"/>
      <c r="T337" s="56"/>
      <c r="U337" s="57"/>
      <c r="W337" s="56"/>
      <c r="X337" s="56"/>
      <c r="Y337" s="56"/>
      <c r="Z337" s="56"/>
      <c r="AA337" s="56"/>
      <c r="AB337" s="57"/>
      <c r="AC337" s="56"/>
      <c r="AD337" s="64"/>
      <c r="IW337" s="68"/>
    </row>
    <row r="338" spans="1:257" ht="50.1" customHeight="1" x14ac:dyDescent="0.25">
      <c r="A338" s="67">
        <f t="shared" si="16"/>
        <v>335</v>
      </c>
      <c r="B338" s="31" t="e">
        <f>VLOOKUP(R338,Háttér!B$9:G$20,6,0)</f>
        <v>#N/A</v>
      </c>
      <c r="C338" s="38"/>
      <c r="D338" s="32"/>
      <c r="E338" s="65"/>
      <c r="F338" s="33"/>
      <c r="G338" s="108"/>
      <c r="H338" s="69"/>
      <c r="I338" s="34"/>
      <c r="J338" s="34"/>
      <c r="K338" s="35"/>
      <c r="L338" s="35"/>
      <c r="M338" s="39"/>
      <c r="N338" s="52" t="str">
        <f t="shared" si="17"/>
        <v xml:space="preserve">  </v>
      </c>
      <c r="O338" s="36">
        <f>AD338</f>
        <v>0</v>
      </c>
      <c r="P338" s="62"/>
      <c r="Q338" s="55"/>
      <c r="R338" s="56"/>
      <c r="S338" s="56"/>
      <c r="T338" s="56"/>
      <c r="U338" s="57"/>
      <c r="W338" s="56"/>
      <c r="X338" s="56"/>
      <c r="Y338" s="56"/>
      <c r="Z338" s="56"/>
      <c r="AA338" s="56"/>
      <c r="AB338" s="57"/>
      <c r="AC338" s="56"/>
      <c r="AD338" s="64"/>
      <c r="IW338" s="68"/>
    </row>
    <row r="339" spans="1:257" ht="50.1" customHeight="1" x14ac:dyDescent="0.25">
      <c r="A339" s="67">
        <f t="shared" si="16"/>
        <v>336</v>
      </c>
      <c r="B339" s="31" t="e">
        <f>VLOOKUP(R339,Háttér!B$9:G$20,6,0)</f>
        <v>#N/A</v>
      </c>
      <c r="C339" s="38"/>
      <c r="D339" s="32"/>
      <c r="E339" s="65"/>
      <c r="F339" s="33"/>
      <c r="G339" s="108"/>
      <c r="H339" s="69"/>
      <c r="I339" s="34"/>
      <c r="J339" s="34"/>
      <c r="K339" s="35"/>
      <c r="L339" s="35"/>
      <c r="M339" s="39"/>
      <c r="N339" s="52" t="str">
        <f t="shared" si="17"/>
        <v xml:space="preserve">  </v>
      </c>
      <c r="O339" s="36">
        <f>AD339</f>
        <v>0</v>
      </c>
      <c r="P339" s="62"/>
      <c r="Q339" s="55"/>
      <c r="R339" s="56"/>
      <c r="S339" s="56"/>
      <c r="T339" s="56"/>
      <c r="U339" s="57"/>
      <c r="W339" s="56"/>
      <c r="X339" s="56"/>
      <c r="Y339" s="56"/>
      <c r="Z339" s="56"/>
      <c r="AA339" s="56"/>
      <c r="AB339" s="57"/>
      <c r="AC339" s="56"/>
      <c r="AD339" s="64"/>
      <c r="IW339" s="68"/>
    </row>
    <row r="340" spans="1:257" ht="50.1" customHeight="1" x14ac:dyDescent="0.25">
      <c r="A340" s="67">
        <f t="shared" si="16"/>
        <v>337</v>
      </c>
      <c r="B340" s="31" t="e">
        <f>VLOOKUP(R340,Háttér!B$9:G$20,6,0)</f>
        <v>#N/A</v>
      </c>
      <c r="C340" s="38"/>
      <c r="D340" s="32"/>
      <c r="E340" s="65"/>
      <c r="F340" s="33"/>
      <c r="G340" s="108"/>
      <c r="H340" s="69"/>
      <c r="I340" s="34"/>
      <c r="J340" s="34"/>
      <c r="K340" s="35"/>
      <c r="L340" s="35"/>
      <c r="M340" s="39"/>
      <c r="N340" s="52" t="str">
        <f t="shared" si="17"/>
        <v xml:space="preserve">  </v>
      </c>
      <c r="O340" s="36">
        <f>AD340</f>
        <v>0</v>
      </c>
      <c r="P340" s="62"/>
      <c r="Q340" s="55"/>
      <c r="R340" s="56"/>
      <c r="S340" s="56"/>
      <c r="T340" s="56"/>
      <c r="U340" s="57"/>
      <c r="W340" s="56"/>
      <c r="X340" s="56"/>
      <c r="Y340" s="56"/>
      <c r="Z340" s="56"/>
      <c r="AA340" s="56"/>
      <c r="AB340" s="57"/>
      <c r="AC340" s="56"/>
      <c r="AD340" s="64"/>
      <c r="IW340" s="68"/>
    </row>
    <row r="341" spans="1:257" ht="50.1" customHeight="1" x14ac:dyDescent="0.25">
      <c r="A341" s="67">
        <f t="shared" si="16"/>
        <v>338</v>
      </c>
      <c r="B341" s="31" t="e">
        <f>VLOOKUP(R341,Háttér!B$9:G$20,6,0)</f>
        <v>#N/A</v>
      </c>
      <c r="C341" s="38"/>
      <c r="D341" s="32"/>
      <c r="E341" s="65"/>
      <c r="F341" s="33"/>
      <c r="G341" s="108"/>
      <c r="H341" s="69"/>
      <c r="I341" s="34"/>
      <c r="J341" s="34"/>
      <c r="K341" s="35"/>
      <c r="L341" s="35"/>
      <c r="M341" s="39"/>
      <c r="N341" s="52" t="str">
        <f t="shared" si="17"/>
        <v xml:space="preserve">  </v>
      </c>
      <c r="O341" s="36">
        <f>AD341</f>
        <v>0</v>
      </c>
      <c r="P341" s="62"/>
      <c r="Q341" s="55"/>
      <c r="R341" s="56"/>
      <c r="S341" s="56"/>
      <c r="T341" s="56"/>
      <c r="U341" s="57"/>
      <c r="W341" s="56"/>
      <c r="X341" s="56"/>
      <c r="Y341" s="56"/>
      <c r="Z341" s="56"/>
      <c r="AA341" s="56"/>
      <c r="AB341" s="57"/>
      <c r="AC341" s="56"/>
      <c r="AD341" s="64"/>
      <c r="IW341" s="68"/>
    </row>
    <row r="342" spans="1:257" ht="50.1" customHeight="1" x14ac:dyDescent="0.25">
      <c r="A342" s="67">
        <f t="shared" si="16"/>
        <v>339</v>
      </c>
      <c r="B342" s="31" t="e">
        <f>VLOOKUP(R342,Háttér!B$9:G$20,6,0)</f>
        <v>#N/A</v>
      </c>
      <c r="C342" s="38"/>
      <c r="D342" s="32"/>
      <c r="E342" s="65"/>
      <c r="F342" s="33"/>
      <c r="G342" s="108"/>
      <c r="H342" s="69"/>
      <c r="I342" s="34"/>
      <c r="J342" s="34"/>
      <c r="K342" s="35"/>
      <c r="L342" s="35"/>
      <c r="M342" s="39"/>
      <c r="N342" s="52" t="str">
        <f t="shared" si="17"/>
        <v xml:space="preserve">  </v>
      </c>
      <c r="O342" s="36">
        <f>AD342</f>
        <v>0</v>
      </c>
      <c r="P342" s="62"/>
      <c r="Q342" s="55"/>
      <c r="R342" s="56"/>
      <c r="S342" s="56"/>
      <c r="T342" s="56"/>
      <c r="U342" s="57"/>
      <c r="W342" s="56"/>
      <c r="X342" s="56"/>
      <c r="Y342" s="56"/>
      <c r="Z342" s="56"/>
      <c r="AA342" s="56"/>
      <c r="AB342" s="57"/>
      <c r="AC342" s="56"/>
      <c r="AD342" s="64"/>
      <c r="IW342" s="68"/>
    </row>
    <row r="343" spans="1:257" ht="50.1" customHeight="1" x14ac:dyDescent="0.25">
      <c r="A343" s="67">
        <f t="shared" si="16"/>
        <v>340</v>
      </c>
      <c r="B343" s="31" t="e">
        <f>VLOOKUP(R343,Háttér!B$9:G$20,6,0)</f>
        <v>#N/A</v>
      </c>
      <c r="C343" s="38"/>
      <c r="D343" s="32"/>
      <c r="E343" s="65"/>
      <c r="F343" s="33"/>
      <c r="G343" s="108"/>
      <c r="H343" s="69"/>
      <c r="I343" s="34"/>
      <c r="J343" s="34"/>
      <c r="K343" s="35"/>
      <c r="L343" s="35"/>
      <c r="M343" s="39"/>
      <c r="N343" s="52" t="str">
        <f t="shared" si="17"/>
        <v xml:space="preserve">  </v>
      </c>
      <c r="O343" s="36">
        <f>AD343</f>
        <v>0</v>
      </c>
      <c r="P343" s="62"/>
      <c r="Q343" s="55"/>
      <c r="R343" s="56"/>
      <c r="S343" s="56"/>
      <c r="T343" s="56"/>
      <c r="U343" s="57"/>
      <c r="W343" s="56"/>
      <c r="X343" s="56"/>
      <c r="Y343" s="56"/>
      <c r="Z343" s="56"/>
      <c r="AA343" s="56"/>
      <c r="AB343" s="57"/>
      <c r="AC343" s="56"/>
      <c r="AD343" s="64"/>
      <c r="IW343" s="68"/>
    </row>
    <row r="344" spans="1:257" ht="50.1" customHeight="1" x14ac:dyDescent="0.25">
      <c r="A344" s="67">
        <f t="shared" si="16"/>
        <v>341</v>
      </c>
      <c r="B344" s="31" t="e">
        <f>VLOOKUP(R344,Háttér!B$9:G$20,6,0)</f>
        <v>#N/A</v>
      </c>
      <c r="C344" s="38"/>
      <c r="D344" s="32"/>
      <c r="E344" s="65"/>
      <c r="F344" s="33"/>
      <c r="G344" s="108"/>
      <c r="H344" s="69"/>
      <c r="I344" s="34"/>
      <c r="J344" s="34"/>
      <c r="K344" s="35"/>
      <c r="L344" s="35"/>
      <c r="M344" s="39"/>
      <c r="N344" s="52" t="str">
        <f t="shared" si="17"/>
        <v xml:space="preserve">  </v>
      </c>
      <c r="O344" s="36">
        <f>AD344</f>
        <v>0</v>
      </c>
      <c r="P344" s="62"/>
      <c r="Q344" s="55"/>
      <c r="R344" s="56"/>
      <c r="S344" s="56"/>
      <c r="T344" s="56"/>
      <c r="U344" s="57"/>
      <c r="W344" s="56"/>
      <c r="X344" s="56"/>
      <c r="Y344" s="56"/>
      <c r="Z344" s="56"/>
      <c r="AA344" s="56"/>
      <c r="AB344" s="57"/>
      <c r="AC344" s="56"/>
      <c r="AD344" s="64"/>
      <c r="IW344" s="68"/>
    </row>
    <row r="345" spans="1:257" ht="50.1" customHeight="1" x14ac:dyDescent="0.25">
      <c r="A345" s="67">
        <f t="shared" si="16"/>
        <v>342</v>
      </c>
      <c r="B345" s="31" t="e">
        <f>VLOOKUP(R345,Háttér!B$9:G$20,6,0)</f>
        <v>#N/A</v>
      </c>
      <c r="C345" s="38"/>
      <c r="D345" s="32"/>
      <c r="E345" s="65"/>
      <c r="F345" s="33"/>
      <c r="G345" s="108"/>
      <c r="H345" s="69"/>
      <c r="I345" s="34"/>
      <c r="J345" s="34"/>
      <c r="K345" s="35"/>
      <c r="L345" s="35"/>
      <c r="M345" s="39"/>
      <c r="N345" s="52" t="str">
        <f t="shared" si="17"/>
        <v xml:space="preserve">  </v>
      </c>
      <c r="O345" s="36">
        <f>AD345</f>
        <v>0</v>
      </c>
      <c r="P345" s="62"/>
      <c r="Q345" s="55"/>
      <c r="R345" s="56"/>
      <c r="S345" s="56"/>
      <c r="T345" s="56"/>
      <c r="U345" s="57"/>
      <c r="W345" s="56"/>
      <c r="X345" s="56"/>
      <c r="Y345" s="56"/>
      <c r="Z345" s="56"/>
      <c r="AA345" s="56"/>
      <c r="AB345" s="57"/>
      <c r="AC345" s="56"/>
      <c r="AD345" s="64"/>
      <c r="IW345" s="68"/>
    </row>
    <row r="346" spans="1:257" ht="50.1" customHeight="1" x14ac:dyDescent="0.25">
      <c r="A346" s="67">
        <f t="shared" si="16"/>
        <v>343</v>
      </c>
      <c r="B346" s="31" t="e">
        <f>VLOOKUP(R346,Háttér!B$9:G$20,6,0)</f>
        <v>#N/A</v>
      </c>
      <c r="C346" s="38"/>
      <c r="D346" s="32"/>
      <c r="E346" s="65"/>
      <c r="F346" s="33"/>
      <c r="G346" s="108"/>
      <c r="H346" s="69"/>
      <c r="I346" s="34"/>
      <c r="J346" s="34"/>
      <c r="K346" s="35"/>
      <c r="L346" s="35"/>
      <c r="M346" s="39"/>
      <c r="N346" s="52" t="str">
        <f t="shared" si="17"/>
        <v xml:space="preserve">  </v>
      </c>
      <c r="O346" s="36">
        <f>AD346</f>
        <v>0</v>
      </c>
      <c r="P346" s="62"/>
      <c r="Q346" s="55"/>
      <c r="R346" s="56"/>
      <c r="S346" s="56"/>
      <c r="T346" s="56"/>
      <c r="U346" s="57"/>
      <c r="W346" s="56"/>
      <c r="X346" s="56"/>
      <c r="Y346" s="56"/>
      <c r="Z346" s="56"/>
      <c r="AA346" s="56"/>
      <c r="AB346" s="57"/>
      <c r="AC346" s="56"/>
      <c r="AD346" s="64"/>
      <c r="IW346" s="68"/>
    </row>
    <row r="347" spans="1:257" ht="50.1" customHeight="1" x14ac:dyDescent="0.25">
      <c r="A347" s="67">
        <f t="shared" si="16"/>
        <v>344</v>
      </c>
      <c r="B347" s="31" t="e">
        <f>VLOOKUP(R347,Háttér!B$9:G$20,6,0)</f>
        <v>#N/A</v>
      </c>
      <c r="C347" s="38"/>
      <c r="D347" s="32"/>
      <c r="E347" s="65"/>
      <c r="F347" s="33"/>
      <c r="G347" s="108"/>
      <c r="H347" s="69"/>
      <c r="I347" s="34"/>
      <c r="J347" s="34"/>
      <c r="K347" s="35"/>
      <c r="L347" s="35"/>
      <c r="M347" s="39"/>
      <c r="N347" s="52" t="str">
        <f t="shared" si="17"/>
        <v xml:space="preserve">  </v>
      </c>
      <c r="O347" s="36">
        <f>AD347</f>
        <v>0</v>
      </c>
      <c r="P347" s="62"/>
      <c r="Q347" s="55"/>
      <c r="R347" s="56"/>
      <c r="S347" s="56"/>
      <c r="T347" s="56"/>
      <c r="U347" s="57"/>
      <c r="W347" s="56"/>
      <c r="X347" s="56"/>
      <c r="Y347" s="56"/>
      <c r="Z347" s="56"/>
      <c r="AA347" s="56"/>
      <c r="AB347" s="57"/>
      <c r="AC347" s="56"/>
      <c r="AD347" s="64"/>
      <c r="IW347" s="68"/>
    </row>
    <row r="348" spans="1:257" ht="50.1" customHeight="1" x14ac:dyDescent="0.25">
      <c r="A348" s="67">
        <f t="shared" si="16"/>
        <v>345</v>
      </c>
      <c r="B348" s="31" t="e">
        <f>VLOOKUP(R348,Háttér!B$9:G$20,6,0)</f>
        <v>#N/A</v>
      </c>
      <c r="C348" s="38"/>
      <c r="D348" s="32"/>
      <c r="E348" s="65"/>
      <c r="F348" s="33"/>
      <c r="G348" s="108"/>
      <c r="H348" s="69"/>
      <c r="I348" s="34"/>
      <c r="J348" s="34"/>
      <c r="K348" s="35"/>
      <c r="L348" s="35"/>
      <c r="M348" s="39"/>
      <c r="N348" s="52" t="str">
        <f t="shared" si="17"/>
        <v xml:space="preserve">  </v>
      </c>
      <c r="O348" s="36">
        <f>AD348</f>
        <v>0</v>
      </c>
      <c r="P348" s="62"/>
      <c r="Q348" s="55"/>
      <c r="R348" s="56"/>
      <c r="S348" s="56"/>
      <c r="T348" s="56"/>
      <c r="U348" s="57"/>
      <c r="W348" s="56"/>
      <c r="X348" s="56"/>
      <c r="Y348" s="56"/>
      <c r="Z348" s="56"/>
      <c r="AA348" s="56"/>
      <c r="AB348" s="57"/>
      <c r="AC348" s="56"/>
      <c r="AD348" s="64"/>
      <c r="IW348" s="68"/>
    </row>
    <row r="349" spans="1:257" ht="50.1" customHeight="1" x14ac:dyDescent="0.25">
      <c r="A349" s="67">
        <f t="shared" si="16"/>
        <v>346</v>
      </c>
      <c r="B349" s="31" t="e">
        <f>VLOOKUP(R349,Háttér!B$9:G$20,6,0)</f>
        <v>#N/A</v>
      </c>
      <c r="C349" s="38"/>
      <c r="D349" s="32"/>
      <c r="E349" s="65"/>
      <c r="F349" s="33"/>
      <c r="G349" s="108"/>
      <c r="H349" s="69"/>
      <c r="I349" s="34"/>
      <c r="J349" s="34"/>
      <c r="K349" s="35"/>
      <c r="L349" s="35"/>
      <c r="M349" s="39"/>
      <c r="N349" s="52" t="str">
        <f t="shared" si="17"/>
        <v xml:space="preserve">  </v>
      </c>
      <c r="O349" s="36">
        <f>AD349</f>
        <v>0</v>
      </c>
      <c r="P349" s="62"/>
      <c r="Q349" s="55"/>
      <c r="R349" s="56"/>
      <c r="S349" s="56"/>
      <c r="T349" s="56"/>
      <c r="U349" s="57"/>
      <c r="W349" s="56"/>
      <c r="X349" s="56"/>
      <c r="Y349" s="56"/>
      <c r="Z349" s="56"/>
      <c r="AA349" s="56"/>
      <c r="AB349" s="57"/>
      <c r="AC349" s="60"/>
      <c r="AD349" s="64"/>
      <c r="IW349" s="68"/>
    </row>
    <row r="350" spans="1:257" ht="50.1" customHeight="1" x14ac:dyDescent="0.25">
      <c r="A350" s="67">
        <f t="shared" si="16"/>
        <v>347</v>
      </c>
      <c r="B350" s="31" t="e">
        <f>VLOOKUP(R350,Háttér!B$9:G$20,6,0)</f>
        <v>#N/A</v>
      </c>
      <c r="C350" s="38"/>
      <c r="D350" s="32"/>
      <c r="E350" s="65"/>
      <c r="F350" s="33"/>
      <c r="G350" s="108"/>
      <c r="H350" s="69"/>
      <c r="I350" s="34"/>
      <c r="J350" s="34"/>
      <c r="K350" s="35"/>
      <c r="L350" s="35"/>
      <c r="M350" s="39"/>
      <c r="N350" s="52" t="str">
        <f t="shared" si="17"/>
        <v xml:space="preserve">  </v>
      </c>
      <c r="O350" s="36">
        <f>AD350</f>
        <v>0</v>
      </c>
      <c r="P350" s="62"/>
      <c r="Q350" s="55"/>
      <c r="R350" s="56"/>
      <c r="S350" s="56"/>
      <c r="T350" s="56"/>
      <c r="U350" s="57"/>
      <c r="W350" s="56"/>
      <c r="X350" s="56"/>
      <c r="Y350" s="56"/>
      <c r="Z350" s="56"/>
      <c r="AA350" s="56"/>
      <c r="AB350" s="57"/>
      <c r="AC350" s="60"/>
      <c r="AD350" s="64"/>
      <c r="IW350" s="68"/>
    </row>
    <row r="351" spans="1:257" ht="50.1" customHeight="1" x14ac:dyDescent="0.25">
      <c r="A351" s="67">
        <f t="shared" si="16"/>
        <v>348</v>
      </c>
      <c r="B351" s="31" t="e">
        <f>VLOOKUP(R351,Háttér!B$9:G$20,6,0)</f>
        <v>#N/A</v>
      </c>
      <c r="C351" s="38"/>
      <c r="D351" s="32"/>
      <c r="E351" s="65"/>
      <c r="F351" s="33"/>
      <c r="G351" s="108"/>
      <c r="H351" s="69"/>
      <c r="I351" s="34"/>
      <c r="J351" s="34"/>
      <c r="K351" s="35"/>
      <c r="L351" s="35"/>
      <c r="M351" s="39"/>
      <c r="N351" s="52" t="str">
        <f t="shared" si="17"/>
        <v xml:space="preserve">  </v>
      </c>
      <c r="O351" s="36">
        <f>AD351</f>
        <v>0</v>
      </c>
      <c r="P351" s="62"/>
      <c r="Q351" s="55"/>
      <c r="R351" s="56"/>
      <c r="S351" s="56"/>
      <c r="T351" s="56"/>
      <c r="U351" s="57"/>
      <c r="W351" s="56"/>
      <c r="X351" s="56"/>
      <c r="Y351" s="56"/>
      <c r="Z351" s="56"/>
      <c r="AA351" s="56"/>
      <c r="AB351" s="57"/>
      <c r="AC351" s="56"/>
      <c r="AD351" s="64"/>
      <c r="IW351" s="68"/>
    </row>
    <row r="352" spans="1:257" ht="50.1" customHeight="1" x14ac:dyDescent="0.25">
      <c r="A352" s="67">
        <f t="shared" si="16"/>
        <v>349</v>
      </c>
      <c r="B352" s="31" t="e">
        <f>VLOOKUP(R352,Háttér!B$9:G$20,6,0)</f>
        <v>#N/A</v>
      </c>
      <c r="C352" s="38"/>
      <c r="D352" s="32"/>
      <c r="E352" s="65"/>
      <c r="F352" s="33"/>
      <c r="G352" s="108"/>
      <c r="H352" s="69"/>
      <c r="I352" s="34"/>
      <c r="J352" s="34"/>
      <c r="K352" s="35"/>
      <c r="L352" s="35"/>
      <c r="M352" s="39"/>
      <c r="N352" s="52" t="str">
        <f t="shared" si="17"/>
        <v xml:space="preserve">  </v>
      </c>
      <c r="O352" s="36">
        <f>AD352</f>
        <v>0</v>
      </c>
      <c r="P352" s="62"/>
      <c r="Q352" s="55"/>
      <c r="R352" s="56"/>
      <c r="S352" s="56"/>
      <c r="T352" s="58"/>
      <c r="U352" s="57"/>
      <c r="W352" s="56"/>
      <c r="X352" s="56"/>
      <c r="Y352" s="56"/>
      <c r="Z352" s="56"/>
      <c r="AA352" s="56"/>
      <c r="AB352" s="57"/>
      <c r="AC352" s="56"/>
      <c r="AD352" s="64"/>
      <c r="IW352" s="68"/>
    </row>
    <row r="353" spans="1:257" ht="50.1" customHeight="1" x14ac:dyDescent="0.25">
      <c r="A353" s="67">
        <f t="shared" si="16"/>
        <v>350</v>
      </c>
      <c r="B353" s="31" t="e">
        <f>VLOOKUP(R353,Háttér!B$9:G$20,6,0)</f>
        <v>#N/A</v>
      </c>
      <c r="C353" s="38"/>
      <c r="D353" s="32"/>
      <c r="E353" s="65"/>
      <c r="F353" s="33"/>
      <c r="G353" s="108"/>
      <c r="H353" s="69"/>
      <c r="I353" s="34"/>
      <c r="J353" s="34"/>
      <c r="K353" s="35"/>
      <c r="L353" s="35"/>
      <c r="M353" s="39"/>
      <c r="N353" s="52" t="str">
        <f t="shared" si="17"/>
        <v xml:space="preserve">  </v>
      </c>
      <c r="O353" s="36">
        <f>AD353</f>
        <v>0</v>
      </c>
      <c r="P353" s="62"/>
      <c r="Q353" s="55"/>
      <c r="R353" s="56"/>
      <c r="S353" s="56"/>
      <c r="T353" s="56"/>
      <c r="U353" s="57"/>
      <c r="W353" s="56"/>
      <c r="X353" s="56"/>
      <c r="Y353" s="56"/>
      <c r="Z353" s="56"/>
      <c r="AA353" s="56"/>
      <c r="AB353" s="57"/>
      <c r="AC353" s="56"/>
      <c r="AD353" s="64"/>
      <c r="IW353" s="68"/>
    </row>
    <row r="354" spans="1:257" ht="50.1" customHeight="1" x14ac:dyDescent="0.25">
      <c r="A354" s="67">
        <f t="shared" si="16"/>
        <v>351</v>
      </c>
      <c r="B354" s="31" t="e">
        <f>VLOOKUP(R354,Háttér!B$9:G$20,6,0)</f>
        <v>#N/A</v>
      </c>
      <c r="C354" s="38"/>
      <c r="D354" s="32"/>
      <c r="E354" s="65"/>
      <c r="F354" s="33"/>
      <c r="G354" s="108"/>
      <c r="H354" s="69"/>
      <c r="I354" s="34"/>
      <c r="J354" s="34"/>
      <c r="K354" s="35"/>
      <c r="L354" s="35"/>
      <c r="M354" s="39"/>
      <c r="N354" s="52" t="str">
        <f t="shared" si="17"/>
        <v xml:space="preserve">  </v>
      </c>
      <c r="O354" s="36">
        <f>AD354</f>
        <v>0</v>
      </c>
      <c r="P354" s="62"/>
      <c r="Q354" s="55"/>
      <c r="R354" s="56"/>
      <c r="S354" s="56"/>
      <c r="T354" s="56"/>
      <c r="U354" s="57"/>
      <c r="W354" s="56"/>
      <c r="X354" s="56"/>
      <c r="Y354" s="56"/>
      <c r="Z354" s="56"/>
      <c r="AA354" s="56"/>
      <c r="AB354" s="57"/>
      <c r="AC354" s="56"/>
      <c r="AD354" s="64"/>
      <c r="IW354" s="68"/>
    </row>
    <row r="355" spans="1:257" ht="50.1" customHeight="1" x14ac:dyDescent="0.25">
      <c r="A355" s="67">
        <f t="shared" si="16"/>
        <v>352</v>
      </c>
      <c r="B355" s="31" t="e">
        <f>VLOOKUP(R355,Háttér!B$9:G$20,6,0)</f>
        <v>#N/A</v>
      </c>
      <c r="C355" s="38"/>
      <c r="D355" s="32"/>
      <c r="E355" s="65"/>
      <c r="F355" s="33"/>
      <c r="G355" s="108"/>
      <c r="H355" s="69"/>
      <c r="I355" s="34"/>
      <c r="J355" s="34"/>
      <c r="K355" s="35"/>
      <c r="L355" s="35"/>
      <c r="M355" s="39"/>
      <c r="N355" s="52" t="str">
        <f t="shared" si="17"/>
        <v xml:space="preserve">  </v>
      </c>
      <c r="O355" s="36">
        <f>AD355</f>
        <v>0</v>
      </c>
      <c r="P355" s="62"/>
      <c r="Q355" s="55"/>
      <c r="R355" s="56"/>
      <c r="S355" s="56"/>
      <c r="T355" s="58"/>
      <c r="U355" s="57"/>
      <c r="W355" s="56"/>
      <c r="X355" s="56"/>
      <c r="Y355" s="56"/>
      <c r="Z355" s="56"/>
      <c r="AA355" s="56"/>
      <c r="AB355" s="57"/>
      <c r="AC355" s="56"/>
      <c r="AD355" s="64"/>
      <c r="IW355" s="68"/>
    </row>
    <row r="356" spans="1:257" ht="50.1" customHeight="1" x14ac:dyDescent="0.25">
      <c r="A356" s="67">
        <f t="shared" si="16"/>
        <v>353</v>
      </c>
      <c r="B356" s="31" t="e">
        <f>VLOOKUP(R356,Háttér!B$9:G$20,6,0)</f>
        <v>#N/A</v>
      </c>
      <c r="C356" s="38"/>
      <c r="D356" s="32"/>
      <c r="E356" s="65"/>
      <c r="F356" s="33"/>
      <c r="G356" s="108"/>
      <c r="H356" s="69"/>
      <c r="I356" s="34"/>
      <c r="J356" s="34"/>
      <c r="K356" s="35"/>
      <c r="L356" s="35"/>
      <c r="M356" s="39"/>
      <c r="N356" s="52" t="str">
        <f t="shared" si="17"/>
        <v xml:space="preserve">  </v>
      </c>
      <c r="O356" s="36">
        <f>AD356</f>
        <v>0</v>
      </c>
      <c r="P356" s="62"/>
      <c r="Q356" s="55"/>
      <c r="R356" s="56"/>
      <c r="S356" s="56"/>
      <c r="T356" s="56"/>
      <c r="U356" s="57"/>
      <c r="W356" s="56"/>
      <c r="X356" s="56"/>
      <c r="Y356" s="56"/>
      <c r="Z356" s="56"/>
      <c r="AA356" s="56"/>
      <c r="AB356" s="57"/>
      <c r="AC356" s="56"/>
      <c r="AD356" s="64"/>
      <c r="IW356" s="68"/>
    </row>
    <row r="357" spans="1:257" ht="50.1" customHeight="1" x14ac:dyDescent="0.25">
      <c r="A357" s="67">
        <f t="shared" si="16"/>
        <v>354</v>
      </c>
      <c r="B357" s="31" t="e">
        <f>VLOOKUP(R357,Háttér!B$9:G$20,6,0)</f>
        <v>#N/A</v>
      </c>
      <c r="C357" s="38"/>
      <c r="D357" s="32"/>
      <c r="E357" s="65"/>
      <c r="F357" s="33"/>
      <c r="G357" s="108"/>
      <c r="H357" s="69"/>
      <c r="I357" s="34"/>
      <c r="J357" s="34"/>
      <c r="K357" s="35"/>
      <c r="L357" s="35"/>
      <c r="M357" s="39"/>
      <c r="N357" s="52" t="str">
        <f t="shared" si="17"/>
        <v xml:space="preserve">  </v>
      </c>
      <c r="O357" s="36">
        <f>AD357</f>
        <v>0</v>
      </c>
      <c r="P357" s="62"/>
      <c r="Q357" s="55"/>
      <c r="R357" s="56"/>
      <c r="S357" s="56"/>
      <c r="T357" s="56"/>
      <c r="U357" s="57"/>
      <c r="W357" s="56"/>
      <c r="X357" s="56"/>
      <c r="Y357" s="56"/>
      <c r="Z357" s="56"/>
      <c r="AA357" s="56"/>
      <c r="AB357" s="57"/>
      <c r="AC357" s="56"/>
      <c r="AD357" s="64"/>
      <c r="IW357" s="68"/>
    </row>
    <row r="358" spans="1:257" ht="50.1" customHeight="1" x14ac:dyDescent="0.25">
      <c r="A358" s="67">
        <f t="shared" si="16"/>
        <v>355</v>
      </c>
      <c r="B358" s="31" t="e">
        <f>VLOOKUP(R358,Háttér!B$9:G$20,6,0)</f>
        <v>#N/A</v>
      </c>
      <c r="C358" s="38"/>
      <c r="D358" s="32"/>
      <c r="E358" s="65"/>
      <c r="F358" s="33"/>
      <c r="G358" s="108"/>
      <c r="H358" s="69"/>
      <c r="I358" s="34"/>
      <c r="J358" s="34"/>
      <c r="K358" s="35"/>
      <c r="L358" s="35"/>
      <c r="M358" s="39"/>
      <c r="N358" s="52" t="str">
        <f t="shared" si="17"/>
        <v xml:space="preserve">  </v>
      </c>
      <c r="O358" s="36">
        <f>AD358</f>
        <v>0</v>
      </c>
      <c r="P358" s="62"/>
      <c r="Q358" s="55"/>
      <c r="R358" s="56"/>
      <c r="S358" s="56"/>
      <c r="T358" s="56"/>
      <c r="U358" s="57"/>
      <c r="W358" s="56"/>
      <c r="X358" s="56"/>
      <c r="Y358" s="56"/>
      <c r="Z358" s="56"/>
      <c r="AA358" s="56"/>
      <c r="AB358" s="57"/>
      <c r="AC358" s="56"/>
      <c r="AD358" s="64"/>
      <c r="IW358" s="68"/>
    </row>
    <row r="359" spans="1:257" ht="50.1" customHeight="1" x14ac:dyDescent="0.25">
      <c r="A359" s="67">
        <f t="shared" si="16"/>
        <v>356</v>
      </c>
      <c r="B359" s="31" t="e">
        <f>VLOOKUP(R359,Háttér!B$9:G$20,6,0)</f>
        <v>#N/A</v>
      </c>
      <c r="C359" s="38"/>
      <c r="D359" s="32"/>
      <c r="E359" s="65"/>
      <c r="F359" s="33"/>
      <c r="G359" s="108"/>
      <c r="H359" s="69"/>
      <c r="I359" s="34"/>
      <c r="J359" s="34"/>
      <c r="K359" s="35"/>
      <c r="L359" s="35"/>
      <c r="M359" s="39"/>
      <c r="N359" s="52" t="str">
        <f t="shared" si="17"/>
        <v xml:space="preserve">  </v>
      </c>
      <c r="O359" s="36">
        <f>AD359</f>
        <v>0</v>
      </c>
      <c r="P359" s="62"/>
      <c r="Q359" s="55"/>
      <c r="R359" s="56"/>
      <c r="S359" s="56"/>
      <c r="T359" s="56"/>
      <c r="U359" s="57"/>
      <c r="W359" s="56"/>
      <c r="X359" s="56"/>
      <c r="Y359" s="56"/>
      <c r="Z359" s="56"/>
      <c r="AA359" s="56"/>
      <c r="AB359" s="57"/>
      <c r="AC359" s="56"/>
      <c r="AD359" s="64"/>
      <c r="IW359" s="68"/>
    </row>
    <row r="360" spans="1:257" ht="50.1" customHeight="1" x14ac:dyDescent="0.25">
      <c r="A360" s="67">
        <f t="shared" si="16"/>
        <v>357</v>
      </c>
      <c r="B360" s="31" t="e">
        <f>VLOOKUP(R360,Háttér!B$9:G$20,6,0)</f>
        <v>#N/A</v>
      </c>
      <c r="C360" s="38"/>
      <c r="D360" s="32"/>
      <c r="E360" s="65"/>
      <c r="F360" s="33"/>
      <c r="G360" s="108"/>
      <c r="H360" s="69"/>
      <c r="I360" s="34"/>
      <c r="J360" s="34"/>
      <c r="K360" s="35"/>
      <c r="L360" s="35"/>
      <c r="M360" s="39"/>
      <c r="N360" s="52" t="str">
        <f t="shared" si="17"/>
        <v xml:space="preserve">  </v>
      </c>
      <c r="O360" s="36">
        <f>AD360</f>
        <v>0</v>
      </c>
      <c r="P360" s="62"/>
      <c r="Q360" s="55"/>
      <c r="R360" s="56"/>
      <c r="S360" s="56"/>
      <c r="T360" s="56"/>
      <c r="U360" s="57"/>
      <c r="W360" s="56"/>
      <c r="X360" s="56"/>
      <c r="Y360" s="56"/>
      <c r="Z360" s="56"/>
      <c r="AA360" s="56"/>
      <c r="AB360" s="57"/>
      <c r="AC360" s="56"/>
      <c r="AD360" s="64"/>
      <c r="IW360" s="68"/>
    </row>
    <row r="361" spans="1:257" ht="50.1" customHeight="1" x14ac:dyDescent="0.25">
      <c r="A361" s="67">
        <f t="shared" si="16"/>
        <v>358</v>
      </c>
      <c r="B361" s="31" t="e">
        <f>VLOOKUP(R361,Háttér!B$9:G$20,6,0)</f>
        <v>#N/A</v>
      </c>
      <c r="C361" s="38"/>
      <c r="D361" s="32"/>
      <c r="E361" s="65"/>
      <c r="F361" s="33"/>
      <c r="G361" s="108"/>
      <c r="H361" s="69"/>
      <c r="I361" s="34"/>
      <c r="J361" s="34"/>
      <c r="K361" s="35"/>
      <c r="L361" s="35"/>
      <c r="M361" s="39"/>
      <c r="N361" s="52" t="str">
        <f t="shared" si="17"/>
        <v xml:space="preserve">  </v>
      </c>
      <c r="O361" s="36">
        <f>AD361</f>
        <v>0</v>
      </c>
      <c r="P361" s="62"/>
      <c r="Q361" s="55"/>
      <c r="R361" s="56"/>
      <c r="S361" s="56"/>
      <c r="T361" s="56"/>
      <c r="U361" s="57"/>
      <c r="W361" s="56"/>
      <c r="X361" s="56"/>
      <c r="Y361" s="56"/>
      <c r="Z361" s="56"/>
      <c r="AA361" s="56"/>
      <c r="AB361" s="57"/>
      <c r="AC361" s="56"/>
      <c r="AD361" s="64"/>
      <c r="IW361" s="68"/>
    </row>
    <row r="362" spans="1:257" ht="50.1" customHeight="1" x14ac:dyDescent="0.25">
      <c r="A362" s="67">
        <f t="shared" si="16"/>
        <v>359</v>
      </c>
      <c r="B362" s="31" t="e">
        <f>VLOOKUP(R362,Háttér!B$9:G$20,6,0)</f>
        <v>#N/A</v>
      </c>
      <c r="C362" s="38"/>
      <c r="D362" s="32"/>
      <c r="E362" s="65"/>
      <c r="F362" s="33"/>
      <c r="G362" s="108"/>
      <c r="H362" s="69"/>
      <c r="I362" s="34"/>
      <c r="J362" s="34"/>
      <c r="K362" s="35"/>
      <c r="L362" s="35"/>
      <c r="M362" s="39"/>
      <c r="N362" s="52" t="str">
        <f t="shared" si="17"/>
        <v xml:space="preserve">  </v>
      </c>
      <c r="O362" s="36">
        <f>AD362</f>
        <v>0</v>
      </c>
      <c r="P362" s="62"/>
      <c r="Q362" s="55"/>
      <c r="R362" s="56"/>
      <c r="S362" s="56"/>
      <c r="T362" s="56"/>
      <c r="U362" s="57"/>
      <c r="W362" s="56"/>
      <c r="X362" s="56"/>
      <c r="Y362" s="56"/>
      <c r="Z362" s="56"/>
      <c r="AA362" s="56"/>
      <c r="AB362" s="57"/>
      <c r="AC362" s="56"/>
      <c r="AD362" s="64"/>
      <c r="IW362" s="68"/>
    </row>
    <row r="363" spans="1:257" ht="50.1" customHeight="1" x14ac:dyDescent="0.25">
      <c r="A363" s="67">
        <f t="shared" si="16"/>
        <v>360</v>
      </c>
      <c r="B363" s="31" t="e">
        <f>VLOOKUP(R363,Háttér!B$9:G$20,6,0)</f>
        <v>#N/A</v>
      </c>
      <c r="C363" s="38"/>
      <c r="D363" s="32"/>
      <c r="E363" s="65"/>
      <c r="F363" s="33"/>
      <c r="G363" s="108"/>
      <c r="H363" s="69"/>
      <c r="I363" s="34"/>
      <c r="J363" s="34"/>
      <c r="K363" s="35"/>
      <c r="L363" s="35"/>
      <c r="M363" s="39"/>
      <c r="N363" s="52" t="str">
        <f t="shared" si="17"/>
        <v xml:space="preserve">  </v>
      </c>
      <c r="O363" s="36">
        <f>AD363</f>
        <v>0</v>
      </c>
      <c r="P363" s="62"/>
      <c r="Q363" s="55"/>
      <c r="R363" s="56"/>
      <c r="S363" s="56"/>
      <c r="T363" s="56"/>
      <c r="U363" s="57"/>
      <c r="W363" s="56"/>
      <c r="X363" s="56"/>
      <c r="Y363" s="59"/>
      <c r="Z363" s="56"/>
      <c r="AA363" s="56"/>
      <c r="AB363" s="57"/>
      <c r="AC363" s="60"/>
      <c r="AD363" s="64"/>
      <c r="IW363" s="68"/>
    </row>
    <row r="364" spans="1:257" ht="50.1" customHeight="1" x14ac:dyDescent="0.25">
      <c r="A364" s="67">
        <f t="shared" si="16"/>
        <v>361</v>
      </c>
      <c r="B364" s="31" t="e">
        <f>VLOOKUP(R364,Háttér!B$9:G$20,6,0)</f>
        <v>#N/A</v>
      </c>
      <c r="C364" s="38"/>
      <c r="D364" s="32"/>
      <c r="E364" s="65"/>
      <c r="F364" s="33"/>
      <c r="G364" s="108"/>
      <c r="H364" s="69"/>
      <c r="I364" s="34"/>
      <c r="J364" s="34"/>
      <c r="K364" s="35"/>
      <c r="L364" s="35"/>
      <c r="M364" s="39"/>
      <c r="N364" s="52" t="str">
        <f t="shared" si="17"/>
        <v xml:space="preserve">  </v>
      </c>
      <c r="O364" s="36">
        <f>AD364</f>
        <v>0</v>
      </c>
      <c r="P364" s="62"/>
      <c r="Q364" s="55"/>
      <c r="R364" s="56"/>
      <c r="S364" s="56"/>
      <c r="T364" s="56"/>
      <c r="U364" s="57"/>
      <c r="W364" s="56"/>
      <c r="X364" s="56"/>
      <c r="Y364" s="56"/>
      <c r="Z364" s="56"/>
      <c r="AA364" s="56"/>
      <c r="AB364" s="57"/>
      <c r="AC364" s="56"/>
      <c r="AD364" s="64"/>
      <c r="IW364" s="68"/>
    </row>
    <row r="365" spans="1:257" ht="50.1" customHeight="1" x14ac:dyDescent="0.25">
      <c r="A365" s="67">
        <f t="shared" si="16"/>
        <v>362</v>
      </c>
      <c r="B365" s="31" t="e">
        <f>VLOOKUP(R365,Háttér!B$9:G$20,6,0)</f>
        <v>#N/A</v>
      </c>
      <c r="C365" s="38"/>
      <c r="D365" s="32"/>
      <c r="E365" s="65"/>
      <c r="F365" s="33"/>
      <c r="G365" s="108"/>
      <c r="H365" s="69"/>
      <c r="I365" s="34"/>
      <c r="J365" s="34"/>
      <c r="K365" s="35"/>
      <c r="L365" s="35"/>
      <c r="M365" s="39"/>
      <c r="N365" s="52" t="str">
        <f t="shared" si="17"/>
        <v xml:space="preserve">  </v>
      </c>
      <c r="O365" s="36">
        <f>AD365</f>
        <v>0</v>
      </c>
      <c r="P365" s="62"/>
      <c r="Q365" s="55"/>
      <c r="R365" s="56"/>
      <c r="S365" s="56"/>
      <c r="T365" s="56"/>
      <c r="U365" s="57"/>
      <c r="W365" s="56"/>
      <c r="X365" s="56"/>
      <c r="Y365" s="56"/>
      <c r="Z365" s="56"/>
      <c r="AA365" s="56"/>
      <c r="AB365" s="57"/>
      <c r="AC365" s="56"/>
      <c r="AD365" s="64"/>
      <c r="IW365" s="68"/>
    </row>
    <row r="366" spans="1:257" ht="50.1" customHeight="1" x14ac:dyDescent="0.25">
      <c r="A366" s="67">
        <f t="shared" si="16"/>
        <v>363</v>
      </c>
      <c r="B366" s="31" t="e">
        <f>VLOOKUP(R366,Háttér!B$9:G$20,6,0)</f>
        <v>#N/A</v>
      </c>
      <c r="C366" s="38"/>
      <c r="D366" s="32"/>
      <c r="E366" s="65"/>
      <c r="F366" s="33"/>
      <c r="G366" s="108"/>
      <c r="H366" s="69"/>
      <c r="I366" s="34"/>
      <c r="J366" s="34"/>
      <c r="K366" s="35"/>
      <c r="L366" s="35"/>
      <c r="M366" s="39"/>
      <c r="N366" s="52" t="str">
        <f t="shared" si="17"/>
        <v xml:space="preserve">  </v>
      </c>
      <c r="O366" s="36">
        <f>AD366</f>
        <v>0</v>
      </c>
      <c r="P366" s="62"/>
      <c r="Q366" s="55"/>
      <c r="R366" s="56"/>
      <c r="S366" s="56"/>
      <c r="T366" s="56"/>
      <c r="U366" s="57"/>
      <c r="W366" s="56"/>
      <c r="X366" s="56"/>
      <c r="Y366" s="56"/>
      <c r="Z366" s="56"/>
      <c r="AA366" s="56"/>
      <c r="AB366" s="57"/>
      <c r="AC366" s="56"/>
      <c r="AD366" s="64"/>
      <c r="IW366" s="68"/>
    </row>
    <row r="367" spans="1:257" ht="50.1" customHeight="1" x14ac:dyDescent="0.25">
      <c r="A367" s="67">
        <f t="shared" si="16"/>
        <v>364</v>
      </c>
      <c r="B367" s="31" t="e">
        <f>VLOOKUP(R367,Háttér!B$9:G$20,6,0)</f>
        <v>#N/A</v>
      </c>
      <c r="C367" s="38"/>
      <c r="D367" s="32"/>
      <c r="E367" s="65"/>
      <c r="F367" s="33"/>
      <c r="G367" s="108"/>
      <c r="H367" s="69"/>
      <c r="I367" s="34"/>
      <c r="J367" s="34"/>
      <c r="K367" s="35"/>
      <c r="L367" s="35"/>
      <c r="M367" s="39"/>
      <c r="N367" s="52" t="str">
        <f t="shared" si="17"/>
        <v xml:space="preserve">  </v>
      </c>
      <c r="O367" s="36">
        <f>AD367</f>
        <v>0</v>
      </c>
      <c r="P367" s="62"/>
      <c r="Q367" s="55"/>
      <c r="R367" s="56"/>
      <c r="S367" s="56"/>
      <c r="T367" s="56"/>
      <c r="U367" s="57"/>
      <c r="W367" s="56"/>
      <c r="X367" s="56"/>
      <c r="Y367" s="56"/>
      <c r="Z367" s="56"/>
      <c r="AA367" s="56"/>
      <c r="AB367" s="57"/>
      <c r="AC367" s="56"/>
      <c r="AD367" s="64"/>
      <c r="IW367" s="68"/>
    </row>
    <row r="368" spans="1:257" ht="50.1" customHeight="1" x14ac:dyDescent="0.25">
      <c r="A368" s="67">
        <f t="shared" si="16"/>
        <v>365</v>
      </c>
      <c r="B368" s="31" t="e">
        <f>VLOOKUP(R368,Háttér!B$9:G$20,6,0)</f>
        <v>#N/A</v>
      </c>
      <c r="C368" s="38"/>
      <c r="D368" s="32"/>
      <c r="E368" s="65"/>
      <c r="F368" s="33"/>
      <c r="G368" s="108"/>
      <c r="H368" s="69"/>
      <c r="I368" s="34"/>
      <c r="J368" s="34"/>
      <c r="K368" s="35"/>
      <c r="L368" s="35"/>
      <c r="M368" s="39"/>
      <c r="N368" s="52" t="str">
        <f t="shared" si="17"/>
        <v xml:space="preserve">  </v>
      </c>
      <c r="O368" s="36">
        <f>AD368</f>
        <v>0</v>
      </c>
      <c r="P368" s="62"/>
      <c r="Q368" s="55"/>
      <c r="R368" s="56"/>
      <c r="S368" s="56"/>
      <c r="T368" s="56"/>
      <c r="U368" s="57"/>
      <c r="W368" s="56"/>
      <c r="X368" s="56"/>
      <c r="Y368" s="56"/>
      <c r="Z368" s="56"/>
      <c r="AA368" s="56"/>
      <c r="AB368" s="57"/>
      <c r="AC368" s="56"/>
      <c r="AD368" s="64"/>
      <c r="IW368" s="68"/>
    </row>
    <row r="369" spans="1:257" ht="50.1" customHeight="1" x14ac:dyDescent="0.25">
      <c r="A369" s="67">
        <f t="shared" si="16"/>
        <v>366</v>
      </c>
      <c r="B369" s="31" t="e">
        <f>VLOOKUP(R369,Háttér!B$9:G$20,6,0)</f>
        <v>#N/A</v>
      </c>
      <c r="C369" s="38"/>
      <c r="D369" s="32"/>
      <c r="E369" s="65"/>
      <c r="F369" s="33"/>
      <c r="G369" s="108"/>
      <c r="H369" s="69"/>
      <c r="I369" s="34"/>
      <c r="J369" s="34"/>
      <c r="K369" s="35"/>
      <c r="L369" s="35"/>
      <c r="M369" s="39"/>
      <c r="N369" s="52" t="str">
        <f t="shared" si="17"/>
        <v xml:space="preserve">  </v>
      </c>
      <c r="O369" s="36">
        <f>AD369</f>
        <v>0</v>
      </c>
      <c r="P369" s="62"/>
      <c r="Q369" s="55"/>
      <c r="R369" s="56"/>
      <c r="S369" s="56"/>
      <c r="T369" s="56"/>
      <c r="U369" s="57"/>
      <c r="W369" s="56"/>
      <c r="X369" s="56"/>
      <c r="Y369" s="56"/>
      <c r="Z369" s="56"/>
      <c r="AA369" s="56"/>
      <c r="AB369" s="57"/>
      <c r="AC369" s="56"/>
      <c r="AD369" s="64"/>
      <c r="IW369" s="68"/>
    </row>
    <row r="370" spans="1:257" ht="50.1" customHeight="1" x14ac:dyDescent="0.25">
      <c r="A370" s="67">
        <f t="shared" si="16"/>
        <v>367</v>
      </c>
      <c r="B370" s="31" t="e">
        <f>VLOOKUP(R370,Háttér!B$9:G$20,6,0)</f>
        <v>#N/A</v>
      </c>
      <c r="C370" s="38"/>
      <c r="D370" s="32"/>
      <c r="E370" s="65"/>
      <c r="F370" s="33"/>
      <c r="G370" s="108"/>
      <c r="H370" s="69"/>
      <c r="I370" s="34"/>
      <c r="J370" s="34"/>
      <c r="K370" s="35"/>
      <c r="L370" s="35"/>
      <c r="M370" s="39"/>
      <c r="N370" s="52" t="str">
        <f t="shared" si="17"/>
        <v xml:space="preserve">  </v>
      </c>
      <c r="O370" s="36">
        <f>AD370</f>
        <v>0</v>
      </c>
      <c r="P370" s="62"/>
      <c r="Q370" s="55"/>
      <c r="R370" s="56"/>
      <c r="S370" s="56"/>
      <c r="T370" s="56"/>
      <c r="U370" s="57"/>
      <c r="W370" s="56"/>
      <c r="X370" s="56"/>
      <c r="Y370" s="56"/>
      <c r="Z370" s="56"/>
      <c r="AA370" s="56"/>
      <c r="AB370" s="57"/>
      <c r="AC370" s="60"/>
      <c r="AD370" s="64"/>
      <c r="IW370" s="68"/>
    </row>
    <row r="371" spans="1:257" ht="50.1" customHeight="1" x14ac:dyDescent="0.25">
      <c r="A371" s="67">
        <f t="shared" si="16"/>
        <v>368</v>
      </c>
      <c r="B371" s="31" t="e">
        <f>VLOOKUP(R371,Háttér!B$9:G$20,6,0)</f>
        <v>#N/A</v>
      </c>
      <c r="C371" s="38"/>
      <c r="D371" s="32"/>
      <c r="E371" s="65"/>
      <c r="F371" s="33"/>
      <c r="G371" s="108"/>
      <c r="H371" s="69"/>
      <c r="I371" s="34"/>
      <c r="J371" s="34"/>
      <c r="K371" s="35"/>
      <c r="L371" s="35"/>
      <c r="M371" s="39"/>
      <c r="N371" s="52" t="str">
        <f t="shared" si="17"/>
        <v xml:space="preserve">  </v>
      </c>
      <c r="O371" s="36">
        <f>AD371</f>
        <v>0</v>
      </c>
      <c r="P371" s="62"/>
      <c r="Q371" s="55"/>
      <c r="R371" s="56"/>
      <c r="S371" s="56"/>
      <c r="T371" s="56"/>
      <c r="U371" s="57"/>
      <c r="W371" s="56"/>
      <c r="X371" s="56"/>
      <c r="Y371" s="56"/>
      <c r="Z371" s="56"/>
      <c r="AA371" s="56"/>
      <c r="AB371" s="57"/>
      <c r="AC371" s="56"/>
      <c r="AD371" s="64"/>
      <c r="IW371" s="68"/>
    </row>
    <row r="372" spans="1:257" ht="50.1" customHeight="1" x14ac:dyDescent="0.25">
      <c r="A372" s="67">
        <f t="shared" si="16"/>
        <v>369</v>
      </c>
      <c r="B372" s="31" t="e">
        <f>VLOOKUP(R372,Háttér!B$9:G$20,6,0)</f>
        <v>#N/A</v>
      </c>
      <c r="C372" s="38"/>
      <c r="D372" s="32"/>
      <c r="E372" s="65"/>
      <c r="F372" s="33"/>
      <c r="G372" s="108"/>
      <c r="H372" s="69"/>
      <c r="I372" s="34"/>
      <c r="J372" s="34"/>
      <c r="K372" s="35"/>
      <c r="L372" s="35"/>
      <c r="M372" s="39"/>
      <c r="N372" s="52" t="str">
        <f t="shared" si="17"/>
        <v xml:space="preserve">  </v>
      </c>
      <c r="O372" s="36">
        <f>AD372</f>
        <v>0</v>
      </c>
      <c r="P372" s="62"/>
      <c r="Q372" s="55"/>
      <c r="R372" s="56"/>
      <c r="S372" s="56"/>
      <c r="T372" s="56"/>
      <c r="U372" s="57"/>
      <c r="W372" s="56"/>
      <c r="X372" s="56"/>
      <c r="Y372" s="56"/>
      <c r="Z372" s="56"/>
      <c r="AA372" s="56"/>
      <c r="AB372" s="57"/>
      <c r="AC372" s="56"/>
      <c r="AD372" s="64"/>
      <c r="IW372" s="68"/>
    </row>
    <row r="373" spans="1:257" ht="50.1" customHeight="1" x14ac:dyDescent="0.25">
      <c r="A373" s="67">
        <f t="shared" si="16"/>
        <v>370</v>
      </c>
      <c r="B373" s="31" t="e">
        <f>VLOOKUP(R373,Háttér!B$9:G$20,6,0)</f>
        <v>#N/A</v>
      </c>
      <c r="C373" s="38"/>
      <c r="D373" s="32"/>
      <c r="E373" s="65"/>
      <c r="F373" s="33"/>
      <c r="G373" s="108"/>
      <c r="H373" s="69"/>
      <c r="I373" s="34"/>
      <c r="J373" s="34"/>
      <c r="K373" s="35"/>
      <c r="L373" s="35"/>
      <c r="M373" s="39"/>
      <c r="N373" s="52" t="str">
        <f t="shared" si="17"/>
        <v xml:space="preserve">  </v>
      </c>
      <c r="O373" s="36">
        <f>AD373</f>
        <v>0</v>
      </c>
      <c r="P373" s="62"/>
      <c r="Q373" s="55"/>
      <c r="R373" s="56"/>
      <c r="S373" s="56"/>
      <c r="T373" s="56"/>
      <c r="U373" s="57"/>
      <c r="W373" s="56"/>
      <c r="X373" s="56"/>
      <c r="Y373" s="56"/>
      <c r="Z373" s="56"/>
      <c r="AA373" s="56"/>
      <c r="AB373" s="57"/>
      <c r="AC373" s="56"/>
      <c r="AD373" s="64"/>
      <c r="IW373" s="68"/>
    </row>
    <row r="374" spans="1:257" ht="50.1" customHeight="1" x14ac:dyDescent="0.25">
      <c r="A374" s="67">
        <f t="shared" si="16"/>
        <v>371</v>
      </c>
      <c r="B374" s="31" t="e">
        <f>VLOOKUP(R374,Háttér!B$9:G$20,6,0)</f>
        <v>#N/A</v>
      </c>
      <c r="C374" s="38"/>
      <c r="D374" s="32"/>
      <c r="E374" s="65"/>
      <c r="F374" s="33"/>
      <c r="G374" s="108"/>
      <c r="H374" s="69"/>
      <c r="I374" s="34"/>
      <c r="J374" s="34"/>
      <c r="K374" s="35"/>
      <c r="L374" s="35"/>
      <c r="M374" s="39"/>
      <c r="N374" s="52" t="str">
        <f t="shared" si="17"/>
        <v xml:space="preserve">  </v>
      </c>
      <c r="O374" s="36">
        <f>AD374</f>
        <v>0</v>
      </c>
      <c r="P374" s="62"/>
      <c r="Q374" s="55"/>
      <c r="R374" s="56"/>
      <c r="S374" s="56"/>
      <c r="T374" s="56"/>
      <c r="U374" s="57"/>
      <c r="W374" s="56"/>
      <c r="X374" s="56"/>
      <c r="Y374" s="56"/>
      <c r="Z374" s="56"/>
      <c r="AA374" s="56"/>
      <c r="AB374" s="57"/>
      <c r="AC374" s="56"/>
      <c r="AD374" s="64"/>
      <c r="IW374" s="68"/>
    </row>
    <row r="375" spans="1:257" ht="50.1" customHeight="1" x14ac:dyDescent="0.25">
      <c r="A375" s="67">
        <f t="shared" si="16"/>
        <v>372</v>
      </c>
      <c r="B375" s="31" t="e">
        <f>VLOOKUP(R375,Háttér!B$9:G$20,6,0)</f>
        <v>#N/A</v>
      </c>
      <c r="C375" s="38"/>
      <c r="D375" s="32"/>
      <c r="E375" s="65"/>
      <c r="F375" s="33"/>
      <c r="G375" s="108"/>
      <c r="H375" s="69"/>
      <c r="I375" s="34"/>
      <c r="J375" s="34"/>
      <c r="K375" s="35"/>
      <c r="L375" s="35"/>
      <c r="M375" s="39"/>
      <c r="N375" s="52" t="str">
        <f t="shared" si="17"/>
        <v xml:space="preserve">  </v>
      </c>
      <c r="O375" s="36">
        <f>AD375</f>
        <v>0</v>
      </c>
      <c r="P375" s="62"/>
      <c r="Q375" s="55"/>
      <c r="R375" s="56"/>
      <c r="S375" s="56"/>
      <c r="T375" s="56"/>
      <c r="U375" s="57"/>
      <c r="W375" s="56"/>
      <c r="X375" s="56"/>
      <c r="Y375" s="56"/>
      <c r="Z375" s="56"/>
      <c r="AA375" s="56"/>
      <c r="AB375" s="57"/>
      <c r="AC375" s="60"/>
      <c r="AD375" s="64"/>
      <c r="IW375" s="68"/>
    </row>
    <row r="376" spans="1:257" ht="50.1" customHeight="1" x14ac:dyDescent="0.25">
      <c r="A376" s="67">
        <f t="shared" si="16"/>
        <v>373</v>
      </c>
      <c r="B376" s="31" t="e">
        <f>VLOOKUP(R376,Háttér!B$9:G$20,6,0)</f>
        <v>#N/A</v>
      </c>
      <c r="C376" s="38"/>
      <c r="D376" s="32"/>
      <c r="E376" s="65"/>
      <c r="F376" s="33"/>
      <c r="G376" s="108"/>
      <c r="H376" s="69"/>
      <c r="I376" s="34"/>
      <c r="J376" s="34"/>
      <c r="K376" s="35"/>
      <c r="L376" s="35"/>
      <c r="M376" s="39"/>
      <c r="N376" s="52" t="str">
        <f t="shared" si="17"/>
        <v xml:space="preserve">  </v>
      </c>
      <c r="O376" s="36">
        <f>AD376</f>
        <v>0</v>
      </c>
      <c r="P376" s="62"/>
      <c r="Q376" s="55"/>
      <c r="R376" s="56"/>
      <c r="S376" s="56"/>
      <c r="T376" s="56"/>
      <c r="U376" s="57"/>
      <c r="W376" s="56"/>
      <c r="X376" s="56"/>
      <c r="Y376" s="56"/>
      <c r="Z376" s="56"/>
      <c r="AA376" s="56"/>
      <c r="AB376" s="57"/>
      <c r="AC376" s="56"/>
      <c r="AD376" s="64"/>
      <c r="IW376" s="68"/>
    </row>
    <row r="377" spans="1:257" ht="50.1" customHeight="1" x14ac:dyDescent="0.25">
      <c r="A377" s="67">
        <f t="shared" si="16"/>
        <v>374</v>
      </c>
      <c r="B377" s="31" t="e">
        <f>VLOOKUP(R377,Háttér!B$9:G$20,6,0)</f>
        <v>#N/A</v>
      </c>
      <c r="C377" s="38"/>
      <c r="D377" s="32"/>
      <c r="E377" s="65"/>
      <c r="F377" s="33"/>
      <c r="G377" s="108"/>
      <c r="H377" s="69"/>
      <c r="I377" s="34"/>
      <c r="J377" s="34"/>
      <c r="K377" s="35"/>
      <c r="L377" s="35"/>
      <c r="M377" s="39"/>
      <c r="N377" s="52" t="str">
        <f t="shared" si="17"/>
        <v xml:space="preserve">  </v>
      </c>
      <c r="O377" s="36">
        <f>AD377</f>
        <v>0</v>
      </c>
      <c r="P377" s="62"/>
      <c r="Q377" s="55"/>
      <c r="R377" s="56"/>
      <c r="S377" s="56"/>
      <c r="T377" s="56"/>
      <c r="U377" s="57"/>
      <c r="W377" s="56"/>
      <c r="X377" s="56"/>
      <c r="Y377" s="56"/>
      <c r="Z377" s="56"/>
      <c r="AA377" s="56"/>
      <c r="AB377" s="57"/>
      <c r="AC377" s="56"/>
      <c r="AD377" s="64"/>
      <c r="IW377" s="68"/>
    </row>
    <row r="378" spans="1:257" ht="50.1" customHeight="1" x14ac:dyDescent="0.25">
      <c r="A378" s="67">
        <f t="shared" si="16"/>
        <v>375</v>
      </c>
      <c r="B378" s="31" t="e">
        <f>VLOOKUP(R378,Háttér!B$9:G$20,6,0)</f>
        <v>#N/A</v>
      </c>
      <c r="C378" s="38"/>
      <c r="D378" s="32"/>
      <c r="E378" s="65"/>
      <c r="F378" s="33"/>
      <c r="G378" s="108"/>
      <c r="H378" s="69"/>
      <c r="I378" s="34"/>
      <c r="J378" s="34"/>
      <c r="K378" s="35"/>
      <c r="L378" s="35"/>
      <c r="M378" s="39"/>
      <c r="N378" s="52" t="str">
        <f t="shared" si="17"/>
        <v xml:space="preserve">  </v>
      </c>
      <c r="O378" s="36">
        <f>AD378</f>
        <v>0</v>
      </c>
      <c r="P378" s="62"/>
      <c r="Q378" s="55"/>
      <c r="R378" s="56"/>
      <c r="S378" s="56"/>
      <c r="T378" s="56"/>
      <c r="U378" s="57"/>
      <c r="W378" s="56"/>
      <c r="X378" s="56"/>
      <c r="Y378" s="56"/>
      <c r="Z378" s="56"/>
      <c r="AA378" s="56"/>
      <c r="AB378" s="57"/>
      <c r="AC378" s="56"/>
      <c r="AD378" s="64"/>
      <c r="IW378" s="68"/>
    </row>
    <row r="379" spans="1:257" ht="50.1" customHeight="1" x14ac:dyDescent="0.25">
      <c r="A379" s="67">
        <f t="shared" si="16"/>
        <v>376</v>
      </c>
      <c r="B379" s="31" t="e">
        <f>VLOOKUP(R379,Háttér!B$9:G$20,6,0)</f>
        <v>#N/A</v>
      </c>
      <c r="C379" s="38"/>
      <c r="D379" s="32"/>
      <c r="E379" s="65"/>
      <c r="F379" s="33"/>
      <c r="G379" s="108"/>
      <c r="H379" s="69"/>
      <c r="I379" s="34"/>
      <c r="J379" s="34"/>
      <c r="K379" s="35"/>
      <c r="L379" s="35"/>
      <c r="M379" s="39"/>
      <c r="N379" s="52" t="str">
        <f t="shared" si="17"/>
        <v xml:space="preserve">  </v>
      </c>
      <c r="O379" s="36">
        <f>AD379</f>
        <v>0</v>
      </c>
      <c r="P379" s="62"/>
      <c r="Q379" s="55"/>
      <c r="R379" s="56"/>
      <c r="S379" s="56"/>
      <c r="T379" s="56"/>
      <c r="U379" s="57"/>
      <c r="W379" s="56"/>
      <c r="X379" s="56"/>
      <c r="Y379" s="56"/>
      <c r="Z379" s="56"/>
      <c r="AA379" s="56"/>
      <c r="AB379" s="57"/>
      <c r="AC379" s="56"/>
      <c r="AD379" s="64"/>
      <c r="IW379" s="68"/>
    </row>
    <row r="380" spans="1:257" ht="50.1" customHeight="1" x14ac:dyDescent="0.25">
      <c r="A380" s="67">
        <f t="shared" si="16"/>
        <v>377</v>
      </c>
      <c r="B380" s="31" t="e">
        <f>VLOOKUP(R380,Háttér!B$9:G$20,6,0)</f>
        <v>#N/A</v>
      </c>
      <c r="C380" s="38"/>
      <c r="D380" s="32"/>
      <c r="E380" s="65"/>
      <c r="F380" s="33"/>
      <c r="G380" s="108"/>
      <c r="H380" s="69"/>
      <c r="I380" s="34"/>
      <c r="J380" s="34"/>
      <c r="K380" s="35"/>
      <c r="L380" s="35"/>
      <c r="M380" s="39"/>
      <c r="N380" s="52" t="str">
        <f t="shared" si="17"/>
        <v xml:space="preserve">  </v>
      </c>
      <c r="O380" s="36">
        <f>AD380</f>
        <v>0</v>
      </c>
      <c r="P380" s="62"/>
      <c r="Q380" s="55"/>
      <c r="R380" s="56"/>
      <c r="S380" s="56"/>
      <c r="T380" s="56"/>
      <c r="U380" s="57"/>
      <c r="W380" s="56"/>
      <c r="X380" s="56"/>
      <c r="Y380" s="56"/>
      <c r="Z380" s="56"/>
      <c r="AA380" s="56"/>
      <c r="AB380" s="57"/>
      <c r="AC380" s="56"/>
      <c r="AD380" s="64"/>
      <c r="IW380" s="68"/>
    </row>
    <row r="381" spans="1:257" ht="50.1" customHeight="1" x14ac:dyDescent="0.25">
      <c r="A381" s="67">
        <f t="shared" si="16"/>
        <v>378</v>
      </c>
      <c r="B381" s="31" t="e">
        <f>VLOOKUP(R381,Háttér!B$9:G$20,6,0)</f>
        <v>#N/A</v>
      </c>
      <c r="C381" s="38"/>
      <c r="D381" s="32"/>
      <c r="E381" s="65"/>
      <c r="F381" s="33"/>
      <c r="G381" s="108"/>
      <c r="H381" s="69"/>
      <c r="I381" s="34"/>
      <c r="J381" s="34"/>
      <c r="K381" s="35"/>
      <c r="L381" s="35"/>
      <c r="M381" s="39"/>
      <c r="N381" s="52" t="str">
        <f t="shared" si="17"/>
        <v xml:space="preserve">  </v>
      </c>
      <c r="O381" s="36">
        <f>AD381</f>
        <v>0</v>
      </c>
      <c r="P381" s="62"/>
      <c r="Q381" s="55"/>
      <c r="R381" s="56"/>
      <c r="S381" s="56"/>
      <c r="T381" s="56"/>
      <c r="U381" s="57"/>
      <c r="W381" s="56"/>
      <c r="X381" s="56"/>
      <c r="Y381" s="56"/>
      <c r="Z381" s="56"/>
      <c r="AA381" s="56"/>
      <c r="AB381" s="57"/>
      <c r="AC381" s="56"/>
      <c r="AD381" s="64"/>
      <c r="IW381" s="68"/>
    </row>
    <row r="382" spans="1:257" ht="50.1" customHeight="1" x14ac:dyDescent="0.25">
      <c r="A382" s="67">
        <f t="shared" si="16"/>
        <v>379</v>
      </c>
      <c r="B382" s="31" t="e">
        <f>VLOOKUP(R382,Háttér!B$9:G$20,6,0)</f>
        <v>#N/A</v>
      </c>
      <c r="C382" s="38"/>
      <c r="D382" s="32"/>
      <c r="E382" s="65"/>
      <c r="F382" s="33"/>
      <c r="G382" s="108"/>
      <c r="H382" s="69"/>
      <c r="I382" s="34"/>
      <c r="J382" s="34"/>
      <c r="K382" s="35"/>
      <c r="L382" s="35"/>
      <c r="M382" s="39"/>
      <c r="N382" s="52" t="str">
        <f t="shared" si="17"/>
        <v xml:space="preserve">  </v>
      </c>
      <c r="O382" s="36">
        <f>AD382</f>
        <v>0</v>
      </c>
      <c r="P382" s="62"/>
      <c r="Q382" s="55"/>
      <c r="R382" s="56"/>
      <c r="S382" s="56"/>
      <c r="T382" s="56"/>
      <c r="U382" s="57"/>
      <c r="W382" s="56"/>
      <c r="X382" s="56"/>
      <c r="Y382" s="56"/>
      <c r="Z382" s="56"/>
      <c r="AA382" s="56"/>
      <c r="AB382" s="57"/>
      <c r="AC382" s="56"/>
      <c r="AD382" s="64"/>
      <c r="IW382" s="68"/>
    </row>
    <row r="383" spans="1:257" ht="50.1" customHeight="1" x14ac:dyDescent="0.25">
      <c r="A383" s="67">
        <f t="shared" si="16"/>
        <v>380</v>
      </c>
      <c r="B383" s="31" t="e">
        <f>VLOOKUP(R383,Háttér!B$9:G$20,6,0)</f>
        <v>#N/A</v>
      </c>
      <c r="C383" s="38"/>
      <c r="D383" s="32"/>
      <c r="E383" s="65"/>
      <c r="F383" s="33"/>
      <c r="G383" s="108"/>
      <c r="H383" s="69"/>
      <c r="I383" s="34"/>
      <c r="J383" s="34"/>
      <c r="K383" s="35"/>
      <c r="L383" s="35"/>
      <c r="M383" s="39"/>
      <c r="N383" s="52" t="str">
        <f t="shared" si="17"/>
        <v xml:space="preserve">  </v>
      </c>
      <c r="O383" s="36">
        <f>AD383</f>
        <v>0</v>
      </c>
      <c r="P383" s="62"/>
      <c r="Q383" s="55"/>
      <c r="R383" s="56"/>
      <c r="S383" s="56"/>
      <c r="T383" s="56"/>
      <c r="U383" s="57"/>
      <c r="W383" s="56"/>
      <c r="X383" s="56"/>
      <c r="Y383" s="56"/>
      <c r="Z383" s="56"/>
      <c r="AA383" s="56"/>
      <c r="AB383" s="57"/>
      <c r="AC383" s="56"/>
      <c r="AD383" s="64"/>
      <c r="IW383" s="68"/>
    </row>
    <row r="384" spans="1:257" ht="50.1" customHeight="1" x14ac:dyDescent="0.25">
      <c r="A384" s="67">
        <f t="shared" si="16"/>
        <v>381</v>
      </c>
      <c r="B384" s="31" t="e">
        <f>VLOOKUP(R384,Háttér!B$9:G$20,6,0)</f>
        <v>#N/A</v>
      </c>
      <c r="C384" s="38"/>
      <c r="D384" s="32"/>
      <c r="E384" s="65"/>
      <c r="F384" s="33"/>
      <c r="G384" s="108"/>
      <c r="H384" s="69"/>
      <c r="I384" s="34"/>
      <c r="J384" s="34"/>
      <c r="K384" s="35"/>
      <c r="L384" s="35"/>
      <c r="M384" s="39"/>
      <c r="N384" s="52" t="str">
        <f t="shared" si="17"/>
        <v xml:space="preserve">  </v>
      </c>
      <c r="O384" s="36">
        <f>AD384</f>
        <v>0</v>
      </c>
      <c r="P384" s="62"/>
      <c r="Q384" s="55"/>
      <c r="R384" s="56"/>
      <c r="S384" s="56"/>
      <c r="T384" s="56"/>
      <c r="U384" s="57"/>
      <c r="W384" s="56"/>
      <c r="X384" s="56"/>
      <c r="Y384" s="56"/>
      <c r="Z384" s="56"/>
      <c r="AA384" s="56"/>
      <c r="AB384" s="57"/>
      <c r="AC384" s="56"/>
      <c r="AD384" s="64"/>
      <c r="IW384" s="68"/>
    </row>
    <row r="385" spans="1:257" ht="50.1" customHeight="1" x14ac:dyDescent="0.25">
      <c r="A385" s="67">
        <f t="shared" si="16"/>
        <v>382</v>
      </c>
      <c r="B385" s="31" t="e">
        <f>VLOOKUP(R385,Háttér!B$9:G$20,6,0)</f>
        <v>#N/A</v>
      </c>
      <c r="C385" s="38"/>
      <c r="D385" s="32"/>
      <c r="E385" s="65"/>
      <c r="F385" s="33"/>
      <c r="G385" s="108"/>
      <c r="H385" s="69"/>
      <c r="I385" s="34"/>
      <c r="J385" s="34"/>
      <c r="K385" s="35"/>
      <c r="L385" s="35"/>
      <c r="M385" s="39"/>
      <c r="N385" s="52" t="str">
        <f t="shared" si="17"/>
        <v xml:space="preserve">  </v>
      </c>
      <c r="O385" s="36">
        <f>AD385</f>
        <v>0</v>
      </c>
      <c r="P385" s="62"/>
      <c r="Q385" s="55"/>
      <c r="R385" s="56"/>
      <c r="S385" s="56"/>
      <c r="T385" s="56"/>
      <c r="U385" s="57"/>
      <c r="W385" s="56"/>
      <c r="X385" s="56"/>
      <c r="Y385" s="56"/>
      <c r="Z385" s="56"/>
      <c r="AA385" s="56"/>
      <c r="AB385" s="57"/>
      <c r="AC385" s="56"/>
      <c r="AD385" s="64"/>
      <c r="IW385" s="68"/>
    </row>
    <row r="386" spans="1:257" ht="50.1" customHeight="1" x14ac:dyDescent="0.25">
      <c r="A386" s="67">
        <f t="shared" si="16"/>
        <v>383</v>
      </c>
      <c r="B386" s="31" t="e">
        <f>VLOOKUP(R386,Háttér!B$9:G$20,6,0)</f>
        <v>#N/A</v>
      </c>
      <c r="C386" s="38"/>
      <c r="D386" s="32"/>
      <c r="E386" s="65"/>
      <c r="F386" s="33"/>
      <c r="G386" s="108"/>
      <c r="H386" s="69"/>
      <c r="I386" s="34"/>
      <c r="J386" s="34"/>
      <c r="K386" s="35"/>
      <c r="L386" s="35"/>
      <c r="M386" s="39"/>
      <c r="N386" s="52" t="str">
        <f t="shared" si="17"/>
        <v xml:space="preserve">  </v>
      </c>
      <c r="O386" s="36">
        <f>AD386</f>
        <v>0</v>
      </c>
      <c r="P386" s="62"/>
      <c r="Q386" s="55"/>
      <c r="R386" s="56"/>
      <c r="S386" s="56"/>
      <c r="T386" s="56"/>
      <c r="U386" s="57"/>
      <c r="W386" s="56"/>
      <c r="X386" s="56"/>
      <c r="Y386" s="56"/>
      <c r="Z386" s="56"/>
      <c r="AA386" s="56"/>
      <c r="AB386" s="57"/>
      <c r="AC386" s="56"/>
      <c r="AD386" s="64"/>
      <c r="IW386" s="68"/>
    </row>
    <row r="387" spans="1:257" ht="50.1" customHeight="1" x14ac:dyDescent="0.25">
      <c r="A387" s="67">
        <f t="shared" si="16"/>
        <v>384</v>
      </c>
      <c r="B387" s="31" t="e">
        <f>VLOOKUP(R387,Háttér!B$9:G$20,6,0)</f>
        <v>#N/A</v>
      </c>
      <c r="C387" s="38"/>
      <c r="D387" s="32"/>
      <c r="E387" s="65"/>
      <c r="F387" s="33"/>
      <c r="G387" s="108"/>
      <c r="H387" s="69"/>
      <c r="I387" s="34"/>
      <c r="J387" s="34"/>
      <c r="K387" s="35"/>
      <c r="L387" s="35"/>
      <c r="M387" s="39"/>
      <c r="N387" s="52" t="str">
        <f t="shared" si="17"/>
        <v xml:space="preserve">  </v>
      </c>
      <c r="O387" s="36">
        <f>AD387</f>
        <v>0</v>
      </c>
      <c r="P387" s="62"/>
      <c r="Q387" s="55"/>
      <c r="R387" s="56"/>
      <c r="S387" s="56"/>
      <c r="T387" s="56"/>
      <c r="U387" s="57"/>
      <c r="W387" s="56"/>
      <c r="X387" s="56"/>
      <c r="Y387" s="56"/>
      <c r="Z387" s="56"/>
      <c r="AA387" s="56"/>
      <c r="AB387" s="57"/>
      <c r="AC387" s="56"/>
      <c r="AD387" s="64"/>
      <c r="IW387" s="68"/>
    </row>
    <row r="388" spans="1:257" ht="50.1" customHeight="1" x14ac:dyDescent="0.25">
      <c r="A388" s="67">
        <f t="shared" si="16"/>
        <v>385</v>
      </c>
      <c r="B388" s="31" t="e">
        <f>VLOOKUP(R388,Háttér!B$9:G$20,6,0)</f>
        <v>#N/A</v>
      </c>
      <c r="C388" s="38"/>
      <c r="D388" s="32"/>
      <c r="E388" s="65"/>
      <c r="F388" s="33"/>
      <c r="G388" s="108"/>
      <c r="H388" s="69"/>
      <c r="I388" s="34"/>
      <c r="J388" s="34"/>
      <c r="K388" s="35"/>
      <c r="L388" s="35"/>
      <c r="M388" s="39"/>
      <c r="N388" s="52" t="str">
        <f t="shared" si="17"/>
        <v xml:space="preserve">  </v>
      </c>
      <c r="O388" s="36">
        <f>AD388</f>
        <v>0</v>
      </c>
      <c r="P388" s="62"/>
      <c r="Q388" s="55"/>
      <c r="R388" s="56"/>
      <c r="S388" s="56"/>
      <c r="T388" s="56"/>
      <c r="U388" s="57"/>
      <c r="W388" s="56"/>
      <c r="X388" s="56"/>
      <c r="Y388" s="59"/>
      <c r="Z388" s="56"/>
      <c r="AA388" s="56"/>
      <c r="AB388" s="57"/>
      <c r="AC388" s="60"/>
      <c r="AD388" s="64"/>
      <c r="IW388" s="68"/>
    </row>
    <row r="389" spans="1:257" ht="50.1" customHeight="1" x14ac:dyDescent="0.25">
      <c r="A389" s="67">
        <f t="shared" ref="A389:A452" si="18">A388+1</f>
        <v>386</v>
      </c>
      <c r="B389" s="31" t="e">
        <f>VLOOKUP(R389,Háttér!B$9:G$20,6,0)</f>
        <v>#N/A</v>
      </c>
      <c r="C389" s="38"/>
      <c r="D389" s="32"/>
      <c r="E389" s="65"/>
      <c r="F389" s="33"/>
      <c r="G389" s="108"/>
      <c r="H389" s="69"/>
      <c r="I389" s="34"/>
      <c r="J389" s="34"/>
      <c r="K389" s="35"/>
      <c r="L389" s="35"/>
      <c r="M389" s="39"/>
      <c r="N389" s="52" t="str">
        <f t="shared" ref="N389:N452" si="19">CONCATENATE(R389," ",S389," ",T389)</f>
        <v xml:space="preserve">  </v>
      </c>
      <c r="O389" s="36">
        <f>AD389</f>
        <v>0</v>
      </c>
      <c r="P389" s="62"/>
      <c r="Q389" s="55"/>
      <c r="R389" s="56"/>
      <c r="S389" s="56"/>
      <c r="T389" s="56"/>
      <c r="U389" s="57"/>
      <c r="W389" s="56"/>
      <c r="X389" s="56"/>
      <c r="Y389" s="56"/>
      <c r="Z389" s="56"/>
      <c r="AA389" s="56"/>
      <c r="AB389" s="57"/>
      <c r="AC389" s="56"/>
      <c r="AD389" s="64"/>
      <c r="IW389" s="68"/>
    </row>
    <row r="390" spans="1:257" ht="50.1" customHeight="1" x14ac:dyDescent="0.25">
      <c r="A390" s="67">
        <f t="shared" si="18"/>
        <v>387</v>
      </c>
      <c r="B390" s="31" t="e">
        <f>VLOOKUP(R390,Háttér!B$9:G$20,6,0)</f>
        <v>#N/A</v>
      </c>
      <c r="C390" s="38"/>
      <c r="D390" s="32"/>
      <c r="E390" s="65"/>
      <c r="F390" s="33"/>
      <c r="G390" s="108"/>
      <c r="H390" s="69"/>
      <c r="I390" s="34"/>
      <c r="J390" s="34"/>
      <c r="K390" s="35"/>
      <c r="L390" s="35"/>
      <c r="M390" s="39"/>
      <c r="N390" s="52" t="str">
        <f t="shared" si="19"/>
        <v xml:space="preserve">  </v>
      </c>
      <c r="O390" s="36">
        <f>AD390</f>
        <v>0</v>
      </c>
      <c r="P390" s="62"/>
      <c r="Q390" s="55"/>
      <c r="R390" s="56"/>
      <c r="S390" s="56"/>
      <c r="T390" s="56"/>
      <c r="U390" s="57"/>
      <c r="W390" s="56"/>
      <c r="X390" s="56"/>
      <c r="Y390" s="56"/>
      <c r="Z390" s="56"/>
      <c r="AA390" s="56"/>
      <c r="AB390" s="57"/>
      <c r="AC390" s="60"/>
      <c r="AD390" s="64"/>
      <c r="IW390" s="68"/>
    </row>
    <row r="391" spans="1:257" ht="50.1" customHeight="1" x14ac:dyDescent="0.25">
      <c r="A391" s="67">
        <f t="shared" si="18"/>
        <v>388</v>
      </c>
      <c r="B391" s="31" t="e">
        <f>VLOOKUP(R391,Háttér!B$9:G$20,6,0)</f>
        <v>#N/A</v>
      </c>
      <c r="C391" s="38"/>
      <c r="D391" s="32"/>
      <c r="E391" s="65"/>
      <c r="F391" s="33"/>
      <c r="G391" s="108"/>
      <c r="H391" s="69"/>
      <c r="I391" s="34"/>
      <c r="J391" s="34"/>
      <c r="K391" s="35"/>
      <c r="L391" s="35"/>
      <c r="M391" s="39"/>
      <c r="N391" s="52" t="str">
        <f t="shared" si="19"/>
        <v xml:space="preserve">  </v>
      </c>
      <c r="O391" s="36">
        <f>AD391</f>
        <v>0</v>
      </c>
      <c r="P391" s="62"/>
      <c r="Q391" s="55"/>
      <c r="R391" s="56"/>
      <c r="S391" s="56"/>
      <c r="T391" s="56"/>
      <c r="U391" s="57"/>
      <c r="W391" s="56"/>
      <c r="X391" s="56"/>
      <c r="Y391" s="56"/>
      <c r="Z391" s="56"/>
      <c r="AA391" s="56"/>
      <c r="AB391" s="57"/>
      <c r="AC391" s="56"/>
      <c r="AD391" s="64"/>
      <c r="IW391" s="68"/>
    </row>
    <row r="392" spans="1:257" ht="50.1" customHeight="1" x14ac:dyDescent="0.25">
      <c r="A392" s="67">
        <f t="shared" si="18"/>
        <v>389</v>
      </c>
      <c r="B392" s="31" t="e">
        <f>VLOOKUP(R392,Háttér!B$9:G$20,6,0)</f>
        <v>#N/A</v>
      </c>
      <c r="C392" s="38"/>
      <c r="D392" s="32"/>
      <c r="E392" s="65"/>
      <c r="F392" s="33"/>
      <c r="G392" s="108"/>
      <c r="H392" s="69"/>
      <c r="I392" s="34"/>
      <c r="J392" s="34"/>
      <c r="K392" s="35"/>
      <c r="L392" s="35"/>
      <c r="M392" s="39"/>
      <c r="N392" s="52" t="str">
        <f t="shared" si="19"/>
        <v xml:space="preserve">  </v>
      </c>
      <c r="O392" s="36">
        <f>AD392</f>
        <v>0</v>
      </c>
      <c r="P392" s="62"/>
      <c r="Q392" s="55"/>
      <c r="R392" s="56"/>
      <c r="S392" s="56"/>
      <c r="T392" s="56"/>
      <c r="U392" s="57"/>
      <c r="W392" s="56"/>
      <c r="X392" s="56"/>
      <c r="Y392" s="56"/>
      <c r="Z392" s="56"/>
      <c r="AA392" s="56"/>
      <c r="AB392" s="57"/>
      <c r="AC392" s="56"/>
      <c r="AD392" s="64"/>
      <c r="IW392" s="68"/>
    </row>
    <row r="393" spans="1:257" ht="50.1" customHeight="1" x14ac:dyDescent="0.25">
      <c r="A393" s="67">
        <f t="shared" si="18"/>
        <v>390</v>
      </c>
      <c r="B393" s="31" t="e">
        <f>VLOOKUP(R393,Háttér!B$9:G$20,6,0)</f>
        <v>#N/A</v>
      </c>
      <c r="C393" s="38"/>
      <c r="D393" s="32"/>
      <c r="E393" s="65"/>
      <c r="F393" s="33"/>
      <c r="G393" s="108"/>
      <c r="H393" s="69"/>
      <c r="I393" s="34"/>
      <c r="J393" s="34"/>
      <c r="K393" s="35"/>
      <c r="L393" s="35"/>
      <c r="M393" s="39"/>
      <c r="N393" s="52" t="str">
        <f t="shared" si="19"/>
        <v xml:space="preserve">  </v>
      </c>
      <c r="O393" s="36">
        <f>AD393</f>
        <v>0</v>
      </c>
      <c r="P393" s="62"/>
      <c r="Q393" s="55"/>
      <c r="R393" s="56"/>
      <c r="S393" s="56"/>
      <c r="T393" s="56"/>
      <c r="U393" s="57"/>
      <c r="W393" s="56"/>
      <c r="X393" s="56"/>
      <c r="Y393" s="56"/>
      <c r="Z393" s="56"/>
      <c r="AA393" s="56"/>
      <c r="AB393" s="57"/>
      <c r="AC393" s="56"/>
      <c r="AD393" s="64"/>
      <c r="IW393" s="68"/>
    </row>
    <row r="394" spans="1:257" ht="50.1" customHeight="1" x14ac:dyDescent="0.25">
      <c r="A394" s="67">
        <f t="shared" si="18"/>
        <v>391</v>
      </c>
      <c r="B394" s="31" t="e">
        <f>VLOOKUP(R394,Háttér!B$9:G$20,6,0)</f>
        <v>#N/A</v>
      </c>
      <c r="C394" s="38"/>
      <c r="D394" s="32"/>
      <c r="E394" s="65"/>
      <c r="F394" s="33"/>
      <c r="G394" s="108"/>
      <c r="H394" s="69"/>
      <c r="I394" s="34"/>
      <c r="J394" s="34"/>
      <c r="K394" s="35"/>
      <c r="L394" s="35"/>
      <c r="M394" s="39"/>
      <c r="N394" s="52" t="str">
        <f t="shared" si="19"/>
        <v xml:space="preserve">  </v>
      </c>
      <c r="O394" s="36">
        <f>AD394</f>
        <v>0</v>
      </c>
      <c r="P394" s="62"/>
      <c r="Q394" s="55"/>
      <c r="R394" s="56"/>
      <c r="S394" s="56"/>
      <c r="T394" s="56"/>
      <c r="U394" s="57"/>
      <c r="W394" s="56"/>
      <c r="X394" s="56"/>
      <c r="Y394" s="56"/>
      <c r="Z394" s="56"/>
      <c r="AA394" s="56"/>
      <c r="AB394" s="57"/>
      <c r="AC394" s="60"/>
      <c r="AD394" s="64"/>
      <c r="IW394" s="68"/>
    </row>
    <row r="395" spans="1:257" ht="50.1" customHeight="1" x14ac:dyDescent="0.25">
      <c r="A395" s="67">
        <f t="shared" si="18"/>
        <v>392</v>
      </c>
      <c r="B395" s="31" t="e">
        <f>VLOOKUP(R395,Háttér!B$9:G$20,6,0)</f>
        <v>#N/A</v>
      </c>
      <c r="C395" s="38"/>
      <c r="D395" s="32"/>
      <c r="E395" s="65"/>
      <c r="F395" s="33"/>
      <c r="G395" s="108"/>
      <c r="H395" s="69"/>
      <c r="I395" s="34"/>
      <c r="J395" s="34"/>
      <c r="K395" s="35"/>
      <c r="L395" s="35"/>
      <c r="M395" s="39"/>
      <c r="N395" s="52" t="str">
        <f t="shared" si="19"/>
        <v xml:space="preserve">  </v>
      </c>
      <c r="O395" s="36">
        <f>AD395</f>
        <v>0</v>
      </c>
      <c r="P395" s="62"/>
      <c r="Q395" s="55"/>
      <c r="R395" s="56"/>
      <c r="S395" s="56"/>
      <c r="T395" s="56"/>
      <c r="U395" s="57"/>
      <c r="W395" s="56"/>
      <c r="X395" s="56"/>
      <c r="Y395" s="56"/>
      <c r="Z395" s="56"/>
      <c r="AA395" s="56"/>
      <c r="AB395" s="57"/>
      <c r="AC395" s="56"/>
      <c r="AD395" s="64"/>
      <c r="IW395" s="68"/>
    </row>
    <row r="396" spans="1:257" ht="50.1" customHeight="1" x14ac:dyDescent="0.25">
      <c r="A396" s="67">
        <f t="shared" si="18"/>
        <v>393</v>
      </c>
      <c r="B396" s="31" t="e">
        <f>VLOOKUP(R396,Háttér!B$9:G$20,6,0)</f>
        <v>#N/A</v>
      </c>
      <c r="C396" s="38"/>
      <c r="D396" s="32"/>
      <c r="E396" s="65"/>
      <c r="F396" s="33"/>
      <c r="G396" s="108"/>
      <c r="H396" s="69"/>
      <c r="I396" s="34"/>
      <c r="J396" s="34"/>
      <c r="K396" s="35"/>
      <c r="L396" s="35"/>
      <c r="M396" s="39"/>
      <c r="N396" s="52" t="str">
        <f t="shared" si="19"/>
        <v xml:space="preserve">  </v>
      </c>
      <c r="O396" s="36">
        <f>AD396</f>
        <v>0</v>
      </c>
      <c r="P396" s="62"/>
      <c r="Q396" s="55"/>
      <c r="R396" s="56"/>
      <c r="S396" s="56"/>
      <c r="T396" s="56"/>
      <c r="U396" s="57"/>
      <c r="W396" s="56"/>
      <c r="X396" s="56"/>
      <c r="Y396" s="56"/>
      <c r="Z396" s="56"/>
      <c r="AA396" s="56"/>
      <c r="AB396" s="57"/>
      <c r="AC396" s="56"/>
      <c r="AD396" s="64"/>
      <c r="IW396" s="68"/>
    </row>
    <row r="397" spans="1:257" ht="50.1" customHeight="1" x14ac:dyDescent="0.25">
      <c r="A397" s="67">
        <f t="shared" si="18"/>
        <v>394</v>
      </c>
      <c r="B397" s="31" t="e">
        <f>VLOOKUP(R397,Háttér!B$9:G$20,6,0)</f>
        <v>#N/A</v>
      </c>
      <c r="C397" s="38"/>
      <c r="D397" s="32"/>
      <c r="E397" s="65"/>
      <c r="F397" s="33"/>
      <c r="G397" s="108"/>
      <c r="H397" s="69"/>
      <c r="I397" s="34"/>
      <c r="J397" s="34"/>
      <c r="K397" s="35"/>
      <c r="L397" s="35"/>
      <c r="M397" s="39"/>
      <c r="N397" s="52" t="str">
        <f t="shared" si="19"/>
        <v xml:space="preserve">  </v>
      </c>
      <c r="O397" s="36">
        <f>AD397</f>
        <v>0</v>
      </c>
      <c r="P397" s="62"/>
      <c r="Q397" s="55"/>
      <c r="R397" s="56"/>
      <c r="S397" s="56"/>
      <c r="T397" s="56"/>
      <c r="U397" s="57"/>
      <c r="W397" s="56"/>
      <c r="X397" s="56"/>
      <c r="Y397" s="56"/>
      <c r="Z397" s="56"/>
      <c r="AA397" s="56"/>
      <c r="AB397" s="57"/>
      <c r="AC397" s="56"/>
      <c r="AD397" s="64"/>
      <c r="IW397" s="68"/>
    </row>
    <row r="398" spans="1:257" ht="50.1" customHeight="1" x14ac:dyDescent="0.25">
      <c r="A398" s="67">
        <f t="shared" si="18"/>
        <v>395</v>
      </c>
      <c r="B398" s="31" t="e">
        <f>VLOOKUP(R398,Háttér!B$9:G$20,6,0)</f>
        <v>#N/A</v>
      </c>
      <c r="C398" s="38"/>
      <c r="D398" s="32"/>
      <c r="E398" s="65"/>
      <c r="F398" s="33"/>
      <c r="G398" s="108"/>
      <c r="H398" s="69"/>
      <c r="I398" s="34"/>
      <c r="J398" s="34"/>
      <c r="K398" s="35"/>
      <c r="L398" s="35"/>
      <c r="M398" s="39"/>
      <c r="N398" s="52" t="str">
        <f t="shared" si="19"/>
        <v xml:space="preserve">  </v>
      </c>
      <c r="O398" s="36">
        <f>AD398</f>
        <v>0</v>
      </c>
      <c r="P398" s="62"/>
      <c r="Q398" s="55"/>
      <c r="R398" s="56"/>
      <c r="S398" s="56"/>
      <c r="T398" s="56"/>
      <c r="U398" s="57"/>
      <c r="W398" s="56"/>
      <c r="X398" s="56"/>
      <c r="Y398" s="56"/>
      <c r="Z398" s="56"/>
      <c r="AA398" s="56"/>
      <c r="AB398" s="57"/>
      <c r="AC398" s="56"/>
      <c r="AD398" s="64"/>
      <c r="IW398" s="68"/>
    </row>
    <row r="399" spans="1:257" ht="50.1" customHeight="1" x14ac:dyDescent="0.25">
      <c r="A399" s="67">
        <f t="shared" si="18"/>
        <v>396</v>
      </c>
      <c r="B399" s="31" t="e">
        <f>VLOOKUP(R399,Háttér!B$9:G$20,6,0)</f>
        <v>#N/A</v>
      </c>
      <c r="C399" s="38"/>
      <c r="D399" s="32"/>
      <c r="E399" s="65"/>
      <c r="F399" s="33"/>
      <c r="G399" s="108"/>
      <c r="H399" s="69"/>
      <c r="I399" s="34"/>
      <c r="J399" s="34"/>
      <c r="K399" s="35"/>
      <c r="L399" s="35"/>
      <c r="M399" s="39"/>
      <c r="N399" s="52" t="str">
        <f t="shared" si="19"/>
        <v xml:space="preserve">  </v>
      </c>
      <c r="O399" s="36">
        <f>AD399</f>
        <v>0</v>
      </c>
      <c r="P399" s="62"/>
      <c r="Q399" s="55"/>
      <c r="R399" s="56"/>
      <c r="S399" s="56"/>
      <c r="T399" s="56"/>
      <c r="U399" s="57"/>
      <c r="W399" s="56"/>
      <c r="X399" s="56"/>
      <c r="Y399" s="56"/>
      <c r="Z399" s="56"/>
      <c r="AA399" s="56"/>
      <c r="AB399" s="57"/>
      <c r="AC399" s="56"/>
      <c r="AD399" s="64"/>
      <c r="IW399" s="68"/>
    </row>
    <row r="400" spans="1:257" ht="50.1" customHeight="1" x14ac:dyDescent="0.25">
      <c r="A400" s="67">
        <f t="shared" si="18"/>
        <v>397</v>
      </c>
      <c r="B400" s="31" t="e">
        <f>VLOOKUP(R400,Háttér!B$9:G$20,6,0)</f>
        <v>#N/A</v>
      </c>
      <c r="C400" s="38"/>
      <c r="D400" s="32"/>
      <c r="E400" s="65"/>
      <c r="F400" s="33"/>
      <c r="G400" s="108"/>
      <c r="H400" s="69"/>
      <c r="I400" s="34"/>
      <c r="J400" s="34"/>
      <c r="K400" s="35"/>
      <c r="L400" s="35"/>
      <c r="M400" s="39"/>
      <c r="N400" s="52" t="str">
        <f t="shared" si="19"/>
        <v xml:space="preserve">  </v>
      </c>
      <c r="O400" s="36">
        <f>AD400</f>
        <v>0</v>
      </c>
      <c r="P400" s="62"/>
      <c r="Q400" s="55"/>
      <c r="R400" s="56"/>
      <c r="S400" s="56"/>
      <c r="T400" s="56"/>
      <c r="U400" s="57"/>
      <c r="W400" s="56"/>
      <c r="X400" s="56"/>
      <c r="Y400" s="56"/>
      <c r="Z400" s="56"/>
      <c r="AA400" s="56"/>
      <c r="AB400" s="57"/>
      <c r="AC400" s="56"/>
      <c r="AD400" s="64"/>
      <c r="IW400" s="68"/>
    </row>
    <row r="401" spans="1:257" ht="50.1" customHeight="1" x14ac:dyDescent="0.25">
      <c r="A401" s="67">
        <f t="shared" si="18"/>
        <v>398</v>
      </c>
      <c r="B401" s="31" t="e">
        <f>VLOOKUP(R401,Háttér!B$9:G$20,6,0)</f>
        <v>#N/A</v>
      </c>
      <c r="C401" s="38"/>
      <c r="D401" s="32"/>
      <c r="E401" s="65"/>
      <c r="F401" s="33"/>
      <c r="G401" s="108"/>
      <c r="H401" s="69"/>
      <c r="I401" s="34"/>
      <c r="J401" s="34"/>
      <c r="K401" s="35"/>
      <c r="L401" s="35"/>
      <c r="M401" s="39"/>
      <c r="N401" s="52" t="str">
        <f t="shared" si="19"/>
        <v xml:space="preserve">  </v>
      </c>
      <c r="O401" s="36">
        <f>AD401</f>
        <v>0</v>
      </c>
      <c r="P401" s="62"/>
      <c r="Q401" s="55"/>
      <c r="R401" s="56"/>
      <c r="S401" s="56"/>
      <c r="T401" s="56"/>
      <c r="U401" s="57"/>
      <c r="W401" s="56"/>
      <c r="X401" s="56"/>
      <c r="Y401" s="56"/>
      <c r="Z401" s="56"/>
      <c r="AA401" s="56"/>
      <c r="AB401" s="57"/>
      <c r="AC401" s="56"/>
      <c r="AD401" s="64"/>
      <c r="IW401" s="68"/>
    </row>
    <row r="402" spans="1:257" ht="50.1" customHeight="1" x14ac:dyDescent="0.25">
      <c r="A402" s="67">
        <f t="shared" si="18"/>
        <v>399</v>
      </c>
      <c r="B402" s="31" t="e">
        <f>VLOOKUP(R402,Háttér!B$9:G$20,6,0)</f>
        <v>#N/A</v>
      </c>
      <c r="C402" s="38"/>
      <c r="D402" s="32"/>
      <c r="E402" s="65"/>
      <c r="F402" s="33"/>
      <c r="G402" s="108"/>
      <c r="H402" s="69"/>
      <c r="I402" s="34"/>
      <c r="J402" s="34"/>
      <c r="K402" s="35"/>
      <c r="L402" s="35"/>
      <c r="M402" s="39"/>
      <c r="N402" s="52" t="str">
        <f t="shared" si="19"/>
        <v xml:space="preserve">  </v>
      </c>
      <c r="O402" s="36">
        <f>AD402</f>
        <v>0</v>
      </c>
      <c r="P402" s="62"/>
      <c r="Q402" s="55"/>
      <c r="R402" s="56"/>
      <c r="S402" s="56"/>
      <c r="T402" s="56"/>
      <c r="U402" s="57"/>
      <c r="W402" s="56"/>
      <c r="X402" s="56"/>
      <c r="Y402" s="56"/>
      <c r="Z402" s="56"/>
      <c r="AA402" s="56"/>
      <c r="AB402" s="57"/>
      <c r="AC402" s="56"/>
      <c r="AD402" s="64"/>
      <c r="IW402" s="68"/>
    </row>
    <row r="403" spans="1:257" ht="50.1" customHeight="1" x14ac:dyDescent="0.25">
      <c r="A403" s="67">
        <f t="shared" si="18"/>
        <v>400</v>
      </c>
      <c r="B403" s="31" t="e">
        <f>VLOOKUP(R403,Háttér!B$9:G$20,6,0)</f>
        <v>#N/A</v>
      </c>
      <c r="C403" s="38"/>
      <c r="D403" s="32"/>
      <c r="E403" s="65"/>
      <c r="F403" s="33"/>
      <c r="G403" s="108"/>
      <c r="H403" s="69"/>
      <c r="I403" s="34"/>
      <c r="J403" s="34"/>
      <c r="K403" s="35"/>
      <c r="L403" s="35"/>
      <c r="M403" s="39"/>
      <c r="N403" s="52" t="str">
        <f t="shared" si="19"/>
        <v xml:space="preserve">  </v>
      </c>
      <c r="O403" s="36">
        <f>AD403</f>
        <v>0</v>
      </c>
      <c r="P403" s="62"/>
      <c r="Q403" s="55"/>
      <c r="R403" s="56"/>
      <c r="S403" s="56"/>
      <c r="T403" s="56"/>
      <c r="U403" s="57"/>
      <c r="W403" s="56"/>
      <c r="X403" s="56"/>
      <c r="Y403" s="56"/>
      <c r="Z403" s="56"/>
      <c r="AA403" s="56"/>
      <c r="AB403" s="57"/>
      <c r="AC403" s="56"/>
      <c r="AD403" s="64"/>
      <c r="IW403" s="68"/>
    </row>
    <row r="404" spans="1:257" ht="50.1" customHeight="1" x14ac:dyDescent="0.25">
      <c r="A404" s="67">
        <f t="shared" si="18"/>
        <v>401</v>
      </c>
      <c r="B404" s="31" t="e">
        <f>VLOOKUP(R404,Háttér!B$9:G$20,6,0)</f>
        <v>#N/A</v>
      </c>
      <c r="C404" s="38"/>
      <c r="D404" s="32"/>
      <c r="E404" s="65"/>
      <c r="F404" s="33"/>
      <c r="G404" s="108"/>
      <c r="H404" s="69"/>
      <c r="I404" s="34"/>
      <c r="J404" s="34"/>
      <c r="K404" s="35"/>
      <c r="L404" s="35"/>
      <c r="M404" s="39"/>
      <c r="N404" s="52" t="str">
        <f t="shared" si="19"/>
        <v xml:space="preserve">  </v>
      </c>
      <c r="O404" s="36">
        <f>AD404</f>
        <v>0</v>
      </c>
      <c r="P404" s="62"/>
      <c r="Q404" s="55"/>
      <c r="R404" s="56"/>
      <c r="S404" s="56"/>
      <c r="T404" s="56"/>
      <c r="U404" s="57"/>
      <c r="W404" s="56"/>
      <c r="X404" s="56"/>
      <c r="Y404" s="56"/>
      <c r="Z404" s="56"/>
      <c r="AA404" s="56"/>
      <c r="AB404" s="57"/>
      <c r="AC404" s="56"/>
      <c r="AD404" s="64"/>
      <c r="IW404" s="68"/>
    </row>
    <row r="405" spans="1:257" ht="50.1" customHeight="1" x14ac:dyDescent="0.25">
      <c r="A405" s="67">
        <f t="shared" si="18"/>
        <v>402</v>
      </c>
      <c r="B405" s="31" t="e">
        <f>VLOOKUP(R405,Háttér!B$9:G$20,6,0)</f>
        <v>#N/A</v>
      </c>
      <c r="C405" s="38"/>
      <c r="D405" s="32"/>
      <c r="E405" s="65"/>
      <c r="F405" s="33"/>
      <c r="G405" s="108"/>
      <c r="H405" s="69"/>
      <c r="I405" s="34"/>
      <c r="J405" s="34"/>
      <c r="K405" s="35"/>
      <c r="L405" s="35"/>
      <c r="M405" s="39"/>
      <c r="N405" s="52" t="str">
        <f t="shared" si="19"/>
        <v xml:space="preserve">  </v>
      </c>
      <c r="O405" s="36">
        <f>AD405</f>
        <v>0</v>
      </c>
      <c r="P405" s="62"/>
      <c r="Q405" s="55"/>
      <c r="R405" s="56"/>
      <c r="S405" s="56"/>
      <c r="T405" s="56"/>
      <c r="U405" s="57"/>
      <c r="W405" s="56"/>
      <c r="X405" s="56"/>
      <c r="Y405" s="56"/>
      <c r="Z405" s="56"/>
      <c r="AA405" s="56"/>
      <c r="AB405" s="57"/>
      <c r="AC405" s="56"/>
      <c r="AD405" s="64"/>
      <c r="IW405" s="68"/>
    </row>
    <row r="406" spans="1:257" ht="50.1" customHeight="1" x14ac:dyDescent="0.25">
      <c r="A406" s="67">
        <f t="shared" si="18"/>
        <v>403</v>
      </c>
      <c r="B406" s="31" t="e">
        <f>VLOOKUP(R406,Háttér!B$9:G$20,6,0)</f>
        <v>#N/A</v>
      </c>
      <c r="C406" s="38"/>
      <c r="D406" s="32"/>
      <c r="E406" s="65"/>
      <c r="F406" s="33"/>
      <c r="G406" s="108"/>
      <c r="H406" s="69"/>
      <c r="I406" s="34"/>
      <c r="J406" s="34"/>
      <c r="K406" s="35"/>
      <c r="L406" s="35"/>
      <c r="M406" s="39"/>
      <c r="N406" s="52" t="str">
        <f t="shared" si="19"/>
        <v xml:space="preserve">  </v>
      </c>
      <c r="O406" s="36">
        <f>AD406</f>
        <v>0</v>
      </c>
      <c r="P406" s="62"/>
      <c r="Q406" s="55"/>
      <c r="R406" s="56"/>
      <c r="S406" s="56"/>
      <c r="T406" s="56"/>
      <c r="U406" s="57"/>
      <c r="W406" s="56"/>
      <c r="X406" s="56"/>
      <c r="Y406" s="56"/>
      <c r="Z406" s="56"/>
      <c r="AA406" s="56"/>
      <c r="AB406" s="57"/>
      <c r="AC406" s="56"/>
      <c r="AD406" s="64"/>
      <c r="IW406" s="68"/>
    </row>
    <row r="407" spans="1:257" ht="50.1" customHeight="1" x14ac:dyDescent="0.25">
      <c r="A407" s="67">
        <f t="shared" si="18"/>
        <v>404</v>
      </c>
      <c r="B407" s="31" t="e">
        <f>VLOOKUP(R407,Háttér!B$9:G$20,6,0)</f>
        <v>#N/A</v>
      </c>
      <c r="C407" s="38"/>
      <c r="D407" s="32"/>
      <c r="E407" s="65"/>
      <c r="F407" s="33"/>
      <c r="G407" s="108"/>
      <c r="H407" s="69"/>
      <c r="I407" s="34"/>
      <c r="J407" s="34"/>
      <c r="K407" s="35"/>
      <c r="L407" s="35"/>
      <c r="M407" s="39"/>
      <c r="N407" s="52" t="str">
        <f t="shared" si="19"/>
        <v xml:space="preserve">  </v>
      </c>
      <c r="O407" s="36">
        <f>AD407</f>
        <v>0</v>
      </c>
      <c r="P407" s="62"/>
      <c r="Q407" s="55"/>
      <c r="R407" s="56"/>
      <c r="S407" s="56"/>
      <c r="T407" s="56"/>
      <c r="U407" s="57"/>
      <c r="W407" s="56"/>
      <c r="X407" s="56"/>
      <c r="Y407" s="56"/>
      <c r="Z407" s="56"/>
      <c r="AA407" s="56"/>
      <c r="AB407" s="57"/>
      <c r="AC407" s="56"/>
      <c r="AD407" s="64"/>
      <c r="IW407" s="68"/>
    </row>
    <row r="408" spans="1:257" ht="50.1" customHeight="1" x14ac:dyDescent="0.25">
      <c r="A408" s="67">
        <f t="shared" si="18"/>
        <v>405</v>
      </c>
      <c r="B408" s="31" t="e">
        <f>VLOOKUP(R408,Háttér!B$9:G$20,6,0)</f>
        <v>#N/A</v>
      </c>
      <c r="C408" s="38"/>
      <c r="D408" s="32"/>
      <c r="E408" s="65"/>
      <c r="F408" s="33"/>
      <c r="G408" s="108"/>
      <c r="H408" s="69"/>
      <c r="I408" s="34"/>
      <c r="J408" s="34"/>
      <c r="K408" s="35"/>
      <c r="L408" s="35"/>
      <c r="M408" s="39"/>
      <c r="N408" s="52" t="str">
        <f t="shared" si="19"/>
        <v xml:space="preserve">  </v>
      </c>
      <c r="O408" s="36">
        <f>AD408</f>
        <v>0</v>
      </c>
      <c r="P408" s="62"/>
      <c r="Q408" s="55"/>
      <c r="R408" s="56"/>
      <c r="S408" s="56"/>
      <c r="T408" s="56"/>
      <c r="U408" s="57"/>
      <c r="W408" s="56"/>
      <c r="X408" s="56"/>
      <c r="Y408" s="56"/>
      <c r="Z408" s="56"/>
      <c r="AA408" s="56"/>
      <c r="AB408" s="57"/>
      <c r="AC408" s="56"/>
      <c r="AD408" s="64"/>
      <c r="IW408" s="68"/>
    </row>
    <row r="409" spans="1:257" ht="50.1" customHeight="1" x14ac:dyDescent="0.25">
      <c r="A409" s="67">
        <f t="shared" si="18"/>
        <v>406</v>
      </c>
      <c r="B409" s="31" t="e">
        <f>VLOOKUP(R409,Háttér!B$9:G$20,6,0)</f>
        <v>#N/A</v>
      </c>
      <c r="C409" s="38"/>
      <c r="D409" s="32"/>
      <c r="E409" s="65"/>
      <c r="F409" s="33"/>
      <c r="G409" s="108"/>
      <c r="H409" s="69"/>
      <c r="I409" s="34"/>
      <c r="J409" s="34"/>
      <c r="K409" s="35"/>
      <c r="L409" s="35"/>
      <c r="M409" s="39"/>
      <c r="N409" s="52" t="str">
        <f t="shared" si="19"/>
        <v xml:space="preserve">  </v>
      </c>
      <c r="O409" s="36">
        <f>AD409</f>
        <v>0</v>
      </c>
      <c r="P409" s="62"/>
      <c r="Q409" s="55"/>
      <c r="R409" s="56"/>
      <c r="S409" s="56"/>
      <c r="T409" s="56"/>
      <c r="U409" s="57"/>
      <c r="W409" s="56"/>
      <c r="X409" s="56"/>
      <c r="Y409" s="56"/>
      <c r="Z409" s="56"/>
      <c r="AA409" s="56"/>
      <c r="AB409" s="57"/>
      <c r="AC409" s="56"/>
      <c r="AD409" s="64"/>
      <c r="IW409" s="68"/>
    </row>
    <row r="410" spans="1:257" ht="50.1" customHeight="1" x14ac:dyDescent="0.25">
      <c r="A410" s="67">
        <f t="shared" si="18"/>
        <v>407</v>
      </c>
      <c r="B410" s="31" t="e">
        <f>VLOOKUP(R410,Háttér!B$9:G$20,6,0)</f>
        <v>#N/A</v>
      </c>
      <c r="C410" s="38"/>
      <c r="D410" s="32"/>
      <c r="E410" s="65"/>
      <c r="F410" s="33"/>
      <c r="G410" s="108"/>
      <c r="H410" s="69"/>
      <c r="I410" s="34"/>
      <c r="J410" s="34"/>
      <c r="K410" s="35"/>
      <c r="L410" s="35"/>
      <c r="M410" s="39"/>
      <c r="N410" s="52" t="str">
        <f t="shared" si="19"/>
        <v xml:space="preserve">  </v>
      </c>
      <c r="O410" s="36">
        <f>AD410</f>
        <v>0</v>
      </c>
      <c r="P410" s="62"/>
      <c r="Q410" s="55"/>
      <c r="R410" s="56"/>
      <c r="S410" s="56"/>
      <c r="T410" s="56"/>
      <c r="U410" s="57"/>
      <c r="W410" s="56"/>
      <c r="X410" s="56"/>
      <c r="Y410" s="56"/>
      <c r="Z410" s="56"/>
      <c r="AA410" s="56"/>
      <c r="AB410" s="57"/>
      <c r="AC410" s="56"/>
      <c r="AD410" s="64"/>
      <c r="IW410" s="68"/>
    </row>
    <row r="411" spans="1:257" ht="50.1" customHeight="1" x14ac:dyDescent="0.25">
      <c r="A411" s="67">
        <f t="shared" si="18"/>
        <v>408</v>
      </c>
      <c r="B411" s="31" t="e">
        <f>VLOOKUP(R411,Háttér!B$9:G$20,6,0)</f>
        <v>#N/A</v>
      </c>
      <c r="C411" s="38"/>
      <c r="D411" s="32"/>
      <c r="E411" s="65"/>
      <c r="F411" s="33"/>
      <c r="G411" s="108"/>
      <c r="H411" s="69"/>
      <c r="I411" s="34"/>
      <c r="J411" s="34"/>
      <c r="K411" s="35"/>
      <c r="L411" s="35"/>
      <c r="M411" s="39"/>
      <c r="N411" s="52" t="str">
        <f t="shared" si="19"/>
        <v xml:space="preserve">  </v>
      </c>
      <c r="O411" s="36">
        <f>AD411</f>
        <v>0</v>
      </c>
      <c r="P411" s="62"/>
      <c r="Q411" s="55"/>
      <c r="R411" s="56"/>
      <c r="S411" s="56"/>
      <c r="T411" s="56"/>
      <c r="U411" s="57"/>
      <c r="W411" s="56"/>
      <c r="X411" s="56"/>
      <c r="Y411" s="56"/>
      <c r="Z411" s="56"/>
      <c r="AA411" s="56"/>
      <c r="AB411" s="57"/>
      <c r="AC411" s="56"/>
      <c r="AD411" s="64"/>
      <c r="IW411" s="68"/>
    </row>
    <row r="412" spans="1:257" ht="50.1" customHeight="1" x14ac:dyDescent="0.25">
      <c r="A412" s="67">
        <f t="shared" si="18"/>
        <v>409</v>
      </c>
      <c r="B412" s="31" t="e">
        <f>VLOOKUP(R412,Háttér!B$9:G$20,6,0)</f>
        <v>#N/A</v>
      </c>
      <c r="C412" s="38"/>
      <c r="D412" s="32"/>
      <c r="E412" s="65"/>
      <c r="F412" s="33"/>
      <c r="G412" s="108"/>
      <c r="H412" s="69"/>
      <c r="I412" s="34"/>
      <c r="J412" s="34"/>
      <c r="K412" s="35"/>
      <c r="L412" s="35"/>
      <c r="M412" s="39"/>
      <c r="N412" s="52" t="str">
        <f t="shared" si="19"/>
        <v xml:space="preserve">  </v>
      </c>
      <c r="O412" s="36">
        <f>AD412</f>
        <v>0</v>
      </c>
      <c r="P412" s="62"/>
      <c r="Q412" s="55"/>
      <c r="R412" s="56"/>
      <c r="S412" s="56"/>
      <c r="T412" s="56"/>
      <c r="U412" s="57"/>
      <c r="W412" s="56"/>
      <c r="X412" s="56"/>
      <c r="Y412" s="59"/>
      <c r="Z412" s="56"/>
      <c r="AA412" s="56"/>
      <c r="AB412" s="57"/>
      <c r="AC412" s="56"/>
      <c r="AD412" s="64"/>
      <c r="IW412" s="68"/>
    </row>
    <row r="413" spans="1:257" ht="50.1" customHeight="1" x14ac:dyDescent="0.25">
      <c r="A413" s="67">
        <f t="shared" si="18"/>
        <v>410</v>
      </c>
      <c r="B413" s="31" t="e">
        <f>VLOOKUP(R413,Háttér!B$9:G$20,6,0)</f>
        <v>#N/A</v>
      </c>
      <c r="C413" s="38"/>
      <c r="D413" s="32"/>
      <c r="E413" s="65"/>
      <c r="F413" s="33"/>
      <c r="G413" s="108"/>
      <c r="H413" s="69"/>
      <c r="I413" s="34"/>
      <c r="J413" s="34"/>
      <c r="K413" s="35"/>
      <c r="L413" s="35"/>
      <c r="M413" s="39"/>
      <c r="N413" s="52" t="str">
        <f t="shared" si="19"/>
        <v xml:space="preserve">  </v>
      </c>
      <c r="O413" s="36">
        <f>AD413</f>
        <v>0</v>
      </c>
      <c r="P413" s="62"/>
      <c r="Q413" s="55"/>
      <c r="R413" s="56"/>
      <c r="S413" s="56"/>
      <c r="T413" s="56"/>
      <c r="U413" s="57"/>
      <c r="W413" s="56"/>
      <c r="X413" s="56"/>
      <c r="Y413" s="56"/>
      <c r="Z413" s="56"/>
      <c r="AA413" s="56"/>
      <c r="AB413" s="57"/>
      <c r="AC413" s="56"/>
      <c r="AD413" s="64"/>
      <c r="IW413" s="68"/>
    </row>
    <row r="414" spans="1:257" ht="50.1" customHeight="1" x14ac:dyDescent="0.25">
      <c r="A414" s="67">
        <f t="shared" si="18"/>
        <v>411</v>
      </c>
      <c r="B414" s="31" t="e">
        <f>VLOOKUP(R414,Háttér!B$9:G$20,6,0)</f>
        <v>#N/A</v>
      </c>
      <c r="C414" s="38"/>
      <c r="D414" s="32"/>
      <c r="E414" s="65"/>
      <c r="F414" s="33"/>
      <c r="G414" s="108"/>
      <c r="H414" s="69"/>
      <c r="I414" s="34"/>
      <c r="J414" s="34"/>
      <c r="K414" s="35"/>
      <c r="L414" s="35"/>
      <c r="M414" s="39"/>
      <c r="N414" s="52" t="str">
        <f t="shared" si="19"/>
        <v xml:space="preserve">  </v>
      </c>
      <c r="O414" s="36">
        <f>AD414</f>
        <v>0</v>
      </c>
      <c r="P414" s="62"/>
      <c r="Q414" s="55"/>
      <c r="R414" s="56"/>
      <c r="S414" s="56"/>
      <c r="T414" s="56"/>
      <c r="U414" s="57"/>
      <c r="W414" s="56"/>
      <c r="X414" s="56"/>
      <c r="Y414" s="56"/>
      <c r="Z414" s="56"/>
      <c r="AA414" s="56"/>
      <c r="AB414" s="57"/>
      <c r="AC414" s="56"/>
      <c r="AD414" s="64"/>
      <c r="IW414" s="68"/>
    </row>
    <row r="415" spans="1:257" ht="50.1" customHeight="1" x14ac:dyDescent="0.25">
      <c r="A415" s="67">
        <f t="shared" si="18"/>
        <v>412</v>
      </c>
      <c r="B415" s="31" t="e">
        <f>VLOOKUP(R415,Háttér!B$9:G$20,6,0)</f>
        <v>#N/A</v>
      </c>
      <c r="C415" s="38"/>
      <c r="D415" s="32"/>
      <c r="E415" s="65"/>
      <c r="F415" s="33"/>
      <c r="G415" s="108"/>
      <c r="H415" s="69"/>
      <c r="I415" s="34"/>
      <c r="J415" s="34"/>
      <c r="K415" s="35"/>
      <c r="L415" s="35"/>
      <c r="M415" s="39"/>
      <c r="N415" s="52" t="str">
        <f t="shared" si="19"/>
        <v xml:space="preserve">  </v>
      </c>
      <c r="O415" s="36">
        <f>AD415</f>
        <v>0</v>
      </c>
      <c r="P415" s="62"/>
      <c r="Q415" s="55"/>
      <c r="R415" s="56"/>
      <c r="S415" s="56"/>
      <c r="T415" s="56"/>
      <c r="U415" s="57"/>
      <c r="W415" s="56"/>
      <c r="X415" s="56"/>
      <c r="Y415" s="56"/>
      <c r="Z415" s="56"/>
      <c r="AA415" s="56"/>
      <c r="AB415" s="57"/>
      <c r="AC415" s="60"/>
      <c r="AD415" s="64"/>
      <c r="IW415" s="68"/>
    </row>
    <row r="416" spans="1:257" ht="50.1" customHeight="1" x14ac:dyDescent="0.25">
      <c r="A416" s="67">
        <f t="shared" si="18"/>
        <v>413</v>
      </c>
      <c r="B416" s="31" t="e">
        <f>VLOOKUP(R416,Háttér!B$9:G$20,6,0)</f>
        <v>#N/A</v>
      </c>
      <c r="C416" s="38"/>
      <c r="D416" s="32"/>
      <c r="E416" s="65"/>
      <c r="F416" s="33"/>
      <c r="G416" s="108"/>
      <c r="H416" s="69"/>
      <c r="I416" s="34"/>
      <c r="J416" s="34"/>
      <c r="K416" s="35"/>
      <c r="L416" s="35"/>
      <c r="M416" s="39"/>
      <c r="N416" s="52" t="str">
        <f t="shared" si="19"/>
        <v xml:space="preserve">  </v>
      </c>
      <c r="O416" s="36">
        <f>AD416</f>
        <v>0</v>
      </c>
      <c r="P416" s="62"/>
      <c r="Q416" s="55"/>
      <c r="R416" s="56"/>
      <c r="S416" s="56"/>
      <c r="T416" s="56"/>
      <c r="U416" s="57"/>
      <c r="W416" s="56"/>
      <c r="X416" s="56"/>
      <c r="Y416" s="56"/>
      <c r="Z416" s="56"/>
      <c r="AA416" s="56"/>
      <c r="AB416" s="57"/>
      <c r="AC416" s="56"/>
      <c r="AD416" s="64"/>
      <c r="IW416" s="68"/>
    </row>
    <row r="417" spans="1:257" ht="50.1" customHeight="1" x14ac:dyDescent="0.25">
      <c r="A417" s="67">
        <f t="shared" si="18"/>
        <v>414</v>
      </c>
      <c r="B417" s="31" t="e">
        <f>VLOOKUP(R417,Háttér!B$9:G$20,6,0)</f>
        <v>#N/A</v>
      </c>
      <c r="C417" s="38"/>
      <c r="D417" s="32"/>
      <c r="E417" s="65"/>
      <c r="F417" s="33"/>
      <c r="G417" s="108"/>
      <c r="H417" s="69"/>
      <c r="I417" s="34"/>
      <c r="J417" s="34"/>
      <c r="K417" s="35"/>
      <c r="L417" s="35"/>
      <c r="M417" s="39"/>
      <c r="N417" s="52" t="str">
        <f t="shared" si="19"/>
        <v xml:space="preserve">  </v>
      </c>
      <c r="O417" s="36">
        <f>AD417</f>
        <v>0</v>
      </c>
      <c r="P417" s="62"/>
      <c r="Q417" s="55"/>
      <c r="R417" s="56"/>
      <c r="S417" s="56"/>
      <c r="T417" s="56"/>
      <c r="U417" s="57"/>
      <c r="W417" s="56"/>
      <c r="X417" s="56"/>
      <c r="Y417" s="56"/>
      <c r="Z417" s="56"/>
      <c r="AA417" s="56"/>
      <c r="AB417" s="57"/>
      <c r="AC417" s="56"/>
      <c r="AD417" s="64"/>
      <c r="IW417" s="68"/>
    </row>
    <row r="418" spans="1:257" ht="50.1" customHeight="1" x14ac:dyDescent="0.25">
      <c r="A418" s="67">
        <f t="shared" si="18"/>
        <v>415</v>
      </c>
      <c r="B418" s="31" t="e">
        <f>VLOOKUP(R418,Háttér!B$9:G$20,6,0)</f>
        <v>#N/A</v>
      </c>
      <c r="C418" s="38"/>
      <c r="D418" s="32"/>
      <c r="E418" s="65"/>
      <c r="F418" s="33"/>
      <c r="G418" s="108"/>
      <c r="H418" s="69"/>
      <c r="I418" s="34"/>
      <c r="J418" s="34"/>
      <c r="K418" s="35"/>
      <c r="L418" s="35"/>
      <c r="M418" s="39"/>
      <c r="N418" s="52" t="str">
        <f t="shared" si="19"/>
        <v xml:space="preserve">  </v>
      </c>
      <c r="O418" s="36">
        <f>AD418</f>
        <v>0</v>
      </c>
      <c r="P418" s="62"/>
      <c r="Q418" s="55"/>
      <c r="R418" s="56"/>
      <c r="S418" s="56"/>
      <c r="T418" s="56"/>
      <c r="U418" s="57"/>
      <c r="W418" s="56"/>
      <c r="X418" s="56"/>
      <c r="Y418" s="56"/>
      <c r="Z418" s="56"/>
      <c r="AA418" s="56"/>
      <c r="AB418" s="57"/>
      <c r="AC418" s="56"/>
      <c r="AD418" s="64"/>
      <c r="IW418" s="68"/>
    </row>
    <row r="419" spans="1:257" ht="50.1" customHeight="1" x14ac:dyDescent="0.25">
      <c r="A419" s="67">
        <f t="shared" si="18"/>
        <v>416</v>
      </c>
      <c r="B419" s="31" t="e">
        <f>VLOOKUP(R419,Háttér!B$9:G$20,6,0)</f>
        <v>#N/A</v>
      </c>
      <c r="C419" s="38"/>
      <c r="D419" s="32"/>
      <c r="E419" s="65"/>
      <c r="F419" s="33"/>
      <c r="G419" s="108"/>
      <c r="H419" s="69"/>
      <c r="I419" s="34"/>
      <c r="J419" s="34"/>
      <c r="K419" s="35"/>
      <c r="L419" s="35"/>
      <c r="M419" s="39"/>
      <c r="N419" s="52" t="str">
        <f t="shared" si="19"/>
        <v xml:space="preserve">  </v>
      </c>
      <c r="O419" s="36">
        <f>AD419</f>
        <v>0</v>
      </c>
      <c r="P419" s="62"/>
      <c r="Q419" s="55"/>
      <c r="R419" s="56"/>
      <c r="S419" s="56"/>
      <c r="T419" s="56"/>
      <c r="U419" s="57"/>
      <c r="W419" s="56"/>
      <c r="X419" s="56"/>
      <c r="Y419" s="56"/>
      <c r="Z419" s="56"/>
      <c r="AA419" s="56"/>
      <c r="AB419" s="57"/>
      <c r="AC419" s="56"/>
      <c r="AD419" s="64"/>
      <c r="IW419" s="68"/>
    </row>
    <row r="420" spans="1:257" ht="50.1" customHeight="1" x14ac:dyDescent="0.25">
      <c r="A420" s="67">
        <f t="shared" si="18"/>
        <v>417</v>
      </c>
      <c r="B420" s="31" t="e">
        <f>VLOOKUP(R420,Háttér!B$9:G$20,6,0)</f>
        <v>#N/A</v>
      </c>
      <c r="C420" s="38"/>
      <c r="D420" s="32"/>
      <c r="E420" s="65"/>
      <c r="F420" s="33"/>
      <c r="G420" s="108"/>
      <c r="H420" s="69"/>
      <c r="I420" s="34"/>
      <c r="J420" s="34"/>
      <c r="K420" s="35"/>
      <c r="L420" s="35"/>
      <c r="M420" s="39"/>
      <c r="N420" s="52" t="str">
        <f t="shared" si="19"/>
        <v xml:space="preserve">  </v>
      </c>
      <c r="O420" s="36">
        <f>AD420</f>
        <v>0</v>
      </c>
      <c r="P420" s="62"/>
      <c r="Q420" s="55"/>
      <c r="R420" s="56"/>
      <c r="S420" s="56"/>
      <c r="T420" s="56"/>
      <c r="U420" s="57"/>
      <c r="W420" s="56"/>
      <c r="X420" s="56"/>
      <c r="Y420" s="56"/>
      <c r="Z420" s="56"/>
      <c r="AA420" s="56"/>
      <c r="AB420" s="57"/>
      <c r="AC420" s="60"/>
      <c r="AD420" s="64"/>
      <c r="IW420" s="68"/>
    </row>
    <row r="421" spans="1:257" ht="50.1" customHeight="1" x14ac:dyDescent="0.25">
      <c r="A421" s="67">
        <f t="shared" si="18"/>
        <v>418</v>
      </c>
      <c r="B421" s="31" t="e">
        <f>VLOOKUP(R421,Háttér!B$9:G$20,6,0)</f>
        <v>#N/A</v>
      </c>
      <c r="C421" s="38"/>
      <c r="D421" s="32"/>
      <c r="E421" s="65"/>
      <c r="F421" s="33"/>
      <c r="G421" s="108"/>
      <c r="H421" s="69"/>
      <c r="I421" s="34"/>
      <c r="J421" s="34"/>
      <c r="K421" s="35"/>
      <c r="L421" s="35"/>
      <c r="M421" s="39"/>
      <c r="N421" s="52" t="str">
        <f t="shared" si="19"/>
        <v xml:space="preserve">  </v>
      </c>
      <c r="O421" s="36">
        <f>AD421</f>
        <v>0</v>
      </c>
      <c r="P421" s="62"/>
      <c r="Q421" s="55"/>
      <c r="R421" s="56"/>
      <c r="S421" s="56"/>
      <c r="T421" s="56"/>
      <c r="U421" s="57"/>
      <c r="W421" s="56"/>
      <c r="X421" s="56"/>
      <c r="Y421" s="56"/>
      <c r="Z421" s="56"/>
      <c r="AA421" s="56"/>
      <c r="AB421" s="57"/>
      <c r="AC421" s="56"/>
      <c r="AD421" s="64"/>
      <c r="IW421" s="68"/>
    </row>
    <row r="422" spans="1:257" ht="50.1" customHeight="1" x14ac:dyDescent="0.25">
      <c r="A422" s="67">
        <f t="shared" si="18"/>
        <v>419</v>
      </c>
      <c r="B422" s="31" t="e">
        <f>VLOOKUP(R422,Háttér!B$9:G$20,6,0)</f>
        <v>#N/A</v>
      </c>
      <c r="C422" s="38"/>
      <c r="D422" s="32"/>
      <c r="E422" s="65"/>
      <c r="F422" s="33"/>
      <c r="G422" s="108"/>
      <c r="H422" s="69"/>
      <c r="I422" s="34"/>
      <c r="J422" s="34"/>
      <c r="K422" s="35"/>
      <c r="L422" s="35"/>
      <c r="M422" s="39"/>
      <c r="N422" s="52" t="str">
        <f t="shared" si="19"/>
        <v xml:space="preserve">  </v>
      </c>
      <c r="O422" s="36">
        <f>AD422</f>
        <v>0</v>
      </c>
      <c r="P422" s="62"/>
      <c r="Q422" s="55"/>
      <c r="R422" s="56"/>
      <c r="S422" s="56"/>
      <c r="T422" s="56"/>
      <c r="U422" s="57"/>
      <c r="W422" s="56"/>
      <c r="X422" s="56"/>
      <c r="Y422" s="56"/>
      <c r="Z422" s="56"/>
      <c r="AA422" s="56"/>
      <c r="AB422" s="57"/>
      <c r="AC422" s="56"/>
      <c r="AD422" s="64"/>
      <c r="IW422" s="68"/>
    </row>
    <row r="423" spans="1:257" ht="50.1" customHeight="1" x14ac:dyDescent="0.25">
      <c r="A423" s="67">
        <f t="shared" si="18"/>
        <v>420</v>
      </c>
      <c r="B423" s="31" t="e">
        <f>VLOOKUP(R423,Háttér!B$9:G$20,6,0)</f>
        <v>#N/A</v>
      </c>
      <c r="C423" s="38"/>
      <c r="D423" s="32"/>
      <c r="E423" s="65"/>
      <c r="F423" s="33"/>
      <c r="G423" s="108"/>
      <c r="H423" s="69"/>
      <c r="I423" s="34"/>
      <c r="J423" s="34"/>
      <c r="K423" s="35"/>
      <c r="L423" s="35"/>
      <c r="M423" s="39"/>
      <c r="N423" s="52" t="str">
        <f t="shared" si="19"/>
        <v xml:space="preserve">  </v>
      </c>
      <c r="O423" s="36">
        <f>AD423</f>
        <v>0</v>
      </c>
      <c r="P423" s="62"/>
      <c r="Q423" s="55"/>
      <c r="R423" s="56"/>
      <c r="S423" s="56"/>
      <c r="T423" s="56"/>
      <c r="U423" s="57"/>
      <c r="W423" s="56"/>
      <c r="X423" s="56"/>
      <c r="Y423" s="56"/>
      <c r="Z423" s="56"/>
      <c r="AA423" s="56"/>
      <c r="AB423" s="57"/>
      <c r="AC423" s="56"/>
      <c r="AD423" s="64"/>
      <c r="IW423" s="68"/>
    </row>
    <row r="424" spans="1:257" ht="50.1" customHeight="1" x14ac:dyDescent="0.25">
      <c r="A424" s="67">
        <f t="shared" si="18"/>
        <v>421</v>
      </c>
      <c r="B424" s="31" t="e">
        <f>VLOOKUP(R424,Háttér!B$9:G$20,6,0)</f>
        <v>#N/A</v>
      </c>
      <c r="C424" s="38"/>
      <c r="D424" s="32"/>
      <c r="E424" s="65"/>
      <c r="F424" s="33"/>
      <c r="G424" s="108"/>
      <c r="H424" s="69"/>
      <c r="I424" s="34"/>
      <c r="J424" s="34"/>
      <c r="K424" s="35"/>
      <c r="L424" s="35"/>
      <c r="M424" s="39"/>
      <c r="N424" s="52" t="str">
        <f t="shared" si="19"/>
        <v xml:space="preserve">  </v>
      </c>
      <c r="O424" s="36">
        <f>AD424</f>
        <v>0</v>
      </c>
      <c r="P424" s="62"/>
      <c r="Q424" s="55"/>
      <c r="R424" s="56"/>
      <c r="S424" s="56"/>
      <c r="T424" s="56"/>
      <c r="U424" s="57"/>
      <c r="W424" s="56"/>
      <c r="X424" s="56"/>
      <c r="Y424" s="56"/>
      <c r="Z424" s="56"/>
      <c r="AA424" s="56"/>
      <c r="AB424" s="57"/>
      <c r="AC424" s="56"/>
      <c r="AD424" s="64"/>
      <c r="IW424" s="68"/>
    </row>
    <row r="425" spans="1:257" ht="50.1" customHeight="1" x14ac:dyDescent="0.25">
      <c r="A425" s="67">
        <f t="shared" si="18"/>
        <v>422</v>
      </c>
      <c r="B425" s="31" t="e">
        <f>VLOOKUP(R425,Háttér!B$9:G$20,6,0)</f>
        <v>#N/A</v>
      </c>
      <c r="C425" s="38"/>
      <c r="D425" s="32"/>
      <c r="E425" s="65"/>
      <c r="F425" s="33"/>
      <c r="G425" s="108"/>
      <c r="H425" s="69"/>
      <c r="I425" s="34"/>
      <c r="J425" s="34"/>
      <c r="K425" s="35"/>
      <c r="L425" s="35"/>
      <c r="M425" s="39"/>
      <c r="N425" s="52" t="str">
        <f t="shared" si="19"/>
        <v xml:space="preserve">  </v>
      </c>
      <c r="O425" s="36">
        <f>AD425</f>
        <v>0</v>
      </c>
      <c r="P425" s="62"/>
      <c r="Q425" s="55"/>
      <c r="R425" s="56"/>
      <c r="S425" s="56"/>
      <c r="T425" s="56"/>
      <c r="U425" s="57"/>
      <c r="W425" s="56"/>
      <c r="X425" s="56"/>
      <c r="Y425" s="56"/>
      <c r="Z425" s="56"/>
      <c r="AA425" s="56"/>
      <c r="AB425" s="57"/>
      <c r="AC425" s="56"/>
      <c r="AD425" s="64"/>
      <c r="IW425" s="68"/>
    </row>
    <row r="426" spans="1:257" ht="50.1" customHeight="1" x14ac:dyDescent="0.25">
      <c r="A426" s="67">
        <f t="shared" si="18"/>
        <v>423</v>
      </c>
      <c r="B426" s="31" t="e">
        <f>VLOOKUP(R426,Háttér!B$9:G$20,6,0)</f>
        <v>#N/A</v>
      </c>
      <c r="C426" s="38"/>
      <c r="D426" s="32"/>
      <c r="E426" s="65"/>
      <c r="F426" s="33"/>
      <c r="G426" s="108"/>
      <c r="H426" s="69"/>
      <c r="I426" s="34"/>
      <c r="J426" s="34"/>
      <c r="K426" s="35"/>
      <c r="L426" s="35"/>
      <c r="M426" s="39"/>
      <c r="N426" s="52" t="str">
        <f t="shared" si="19"/>
        <v xml:space="preserve">  </v>
      </c>
      <c r="O426" s="36">
        <f>AD426</f>
        <v>0</v>
      </c>
      <c r="P426" s="62"/>
      <c r="Q426" s="55"/>
      <c r="R426" s="56"/>
      <c r="S426" s="56"/>
      <c r="T426" s="56"/>
      <c r="U426" s="57"/>
      <c r="W426" s="56"/>
      <c r="X426" s="56"/>
      <c r="Y426" s="56"/>
      <c r="Z426" s="56"/>
      <c r="AA426" s="56"/>
      <c r="AB426" s="57"/>
      <c r="AC426" s="56"/>
      <c r="AD426" s="64"/>
      <c r="IW426" s="68"/>
    </row>
    <row r="427" spans="1:257" ht="50.1" customHeight="1" x14ac:dyDescent="0.25">
      <c r="A427" s="67">
        <f t="shared" si="18"/>
        <v>424</v>
      </c>
      <c r="B427" s="31" t="e">
        <f>VLOOKUP(R427,Háttér!B$9:G$20,6,0)</f>
        <v>#N/A</v>
      </c>
      <c r="C427" s="38"/>
      <c r="D427" s="32"/>
      <c r="E427" s="65"/>
      <c r="F427" s="33"/>
      <c r="G427" s="108"/>
      <c r="H427" s="69"/>
      <c r="I427" s="34"/>
      <c r="J427" s="34"/>
      <c r="K427" s="35"/>
      <c r="L427" s="35"/>
      <c r="M427" s="39"/>
      <c r="N427" s="52" t="str">
        <f t="shared" si="19"/>
        <v xml:space="preserve">  </v>
      </c>
      <c r="O427" s="36">
        <f>AD427</f>
        <v>0</v>
      </c>
      <c r="P427" s="62"/>
      <c r="Q427" s="55"/>
      <c r="R427" s="56"/>
      <c r="S427" s="56"/>
      <c r="T427" s="56"/>
      <c r="U427" s="57"/>
      <c r="W427" s="56"/>
      <c r="X427" s="56"/>
      <c r="Y427" s="56"/>
      <c r="Z427" s="56"/>
      <c r="AA427" s="56"/>
      <c r="AB427" s="57"/>
      <c r="AC427" s="56"/>
      <c r="AD427" s="64"/>
      <c r="IW427" s="68"/>
    </row>
    <row r="428" spans="1:257" ht="50.1" customHeight="1" x14ac:dyDescent="0.25">
      <c r="A428" s="67">
        <f t="shared" si="18"/>
        <v>425</v>
      </c>
      <c r="B428" s="31" t="e">
        <f>VLOOKUP(R428,Háttér!B$9:G$20,6,0)</f>
        <v>#N/A</v>
      </c>
      <c r="C428" s="38"/>
      <c r="D428" s="32"/>
      <c r="E428" s="65"/>
      <c r="F428" s="33"/>
      <c r="G428" s="108"/>
      <c r="H428" s="69"/>
      <c r="I428" s="34"/>
      <c r="J428" s="34"/>
      <c r="K428" s="35"/>
      <c r="L428" s="35"/>
      <c r="M428" s="39"/>
      <c r="N428" s="52" t="str">
        <f t="shared" si="19"/>
        <v xml:space="preserve">  </v>
      </c>
      <c r="O428" s="36">
        <f>AD428</f>
        <v>0</v>
      </c>
      <c r="P428" s="62"/>
      <c r="Q428" s="55"/>
      <c r="R428" s="56"/>
      <c r="S428" s="56"/>
      <c r="T428" s="56"/>
      <c r="U428" s="57"/>
      <c r="W428" s="56"/>
      <c r="X428" s="56"/>
      <c r="Y428" s="56"/>
      <c r="Z428" s="56"/>
      <c r="AA428" s="56"/>
      <c r="AB428" s="57"/>
      <c r="AC428" s="56"/>
      <c r="AD428" s="64"/>
      <c r="IW428" s="68"/>
    </row>
    <row r="429" spans="1:257" ht="50.1" customHeight="1" x14ac:dyDescent="0.25">
      <c r="A429" s="67">
        <f t="shared" si="18"/>
        <v>426</v>
      </c>
      <c r="B429" s="31" t="e">
        <f>VLOOKUP(R429,Háttér!B$9:G$20,6,0)</f>
        <v>#N/A</v>
      </c>
      <c r="C429" s="38"/>
      <c r="D429" s="32"/>
      <c r="E429" s="65"/>
      <c r="F429" s="33"/>
      <c r="G429" s="108"/>
      <c r="H429" s="69"/>
      <c r="I429" s="34"/>
      <c r="J429" s="34"/>
      <c r="K429" s="35"/>
      <c r="L429" s="35"/>
      <c r="M429" s="39"/>
      <c r="N429" s="52" t="str">
        <f t="shared" si="19"/>
        <v xml:space="preserve">  </v>
      </c>
      <c r="O429" s="36">
        <f>AD429</f>
        <v>0</v>
      </c>
      <c r="P429" s="62"/>
      <c r="Q429" s="55"/>
      <c r="R429" s="56"/>
      <c r="S429" s="56"/>
      <c r="T429" s="56"/>
      <c r="U429" s="57"/>
      <c r="W429" s="56"/>
      <c r="X429" s="56"/>
      <c r="Y429" s="56"/>
      <c r="Z429" s="56"/>
      <c r="AA429" s="56"/>
      <c r="AB429" s="57"/>
      <c r="AC429" s="56"/>
      <c r="AD429" s="64"/>
      <c r="IW429" s="68"/>
    </row>
    <row r="430" spans="1:257" ht="50.1" customHeight="1" x14ac:dyDescent="0.25">
      <c r="A430" s="67">
        <f t="shared" si="18"/>
        <v>427</v>
      </c>
      <c r="B430" s="31" t="e">
        <f>VLOOKUP(R430,Háttér!B$9:G$20,6,0)</f>
        <v>#N/A</v>
      </c>
      <c r="C430" s="38"/>
      <c r="D430" s="32"/>
      <c r="E430" s="65"/>
      <c r="F430" s="33"/>
      <c r="G430" s="108"/>
      <c r="H430" s="69"/>
      <c r="I430" s="34"/>
      <c r="J430" s="34"/>
      <c r="K430" s="35"/>
      <c r="L430" s="35"/>
      <c r="M430" s="39"/>
      <c r="N430" s="52" t="str">
        <f t="shared" si="19"/>
        <v xml:space="preserve">  </v>
      </c>
      <c r="O430" s="36">
        <f>AD430</f>
        <v>0</v>
      </c>
      <c r="P430" s="62"/>
      <c r="Q430" s="55"/>
      <c r="R430" s="56"/>
      <c r="S430" s="56"/>
      <c r="T430" s="56"/>
      <c r="U430" s="57"/>
      <c r="W430" s="56"/>
      <c r="X430" s="56"/>
      <c r="Y430" s="56"/>
      <c r="Z430" s="56"/>
      <c r="AA430" s="56"/>
      <c r="AB430" s="57"/>
      <c r="AC430" s="56"/>
      <c r="AD430" s="64"/>
      <c r="IW430" s="68"/>
    </row>
    <row r="431" spans="1:257" ht="50.1" customHeight="1" x14ac:dyDescent="0.25">
      <c r="A431" s="67">
        <f t="shared" si="18"/>
        <v>428</v>
      </c>
      <c r="B431" s="31" t="e">
        <f>VLOOKUP(R431,Háttér!B$9:G$20,6,0)</f>
        <v>#N/A</v>
      </c>
      <c r="C431" s="38"/>
      <c r="D431" s="32"/>
      <c r="E431" s="65"/>
      <c r="F431" s="33"/>
      <c r="G431" s="108"/>
      <c r="H431" s="69"/>
      <c r="I431" s="34"/>
      <c r="J431" s="34"/>
      <c r="K431" s="35"/>
      <c r="L431" s="35"/>
      <c r="M431" s="39"/>
      <c r="N431" s="52" t="str">
        <f t="shared" si="19"/>
        <v xml:space="preserve">  </v>
      </c>
      <c r="O431" s="36">
        <f>AD431</f>
        <v>0</v>
      </c>
      <c r="P431" s="62"/>
      <c r="Q431" s="55"/>
      <c r="R431" s="56"/>
      <c r="S431" s="56"/>
      <c r="T431" s="56"/>
      <c r="U431" s="57"/>
      <c r="W431" s="56"/>
      <c r="X431" s="56"/>
      <c r="Y431" s="56"/>
      <c r="Z431" s="56"/>
      <c r="AA431" s="56"/>
      <c r="AB431" s="57"/>
      <c r="AC431" s="56"/>
      <c r="AD431" s="64"/>
      <c r="IW431" s="68"/>
    </row>
    <row r="432" spans="1:257" ht="50.1" customHeight="1" x14ac:dyDescent="0.25">
      <c r="A432" s="67">
        <f t="shared" si="18"/>
        <v>429</v>
      </c>
      <c r="B432" s="31" t="e">
        <f>VLOOKUP(R432,Háttér!B$9:G$20,6,0)</f>
        <v>#N/A</v>
      </c>
      <c r="C432" s="38"/>
      <c r="D432" s="32"/>
      <c r="E432" s="65"/>
      <c r="F432" s="33"/>
      <c r="G432" s="108"/>
      <c r="H432" s="69"/>
      <c r="I432" s="34"/>
      <c r="J432" s="34"/>
      <c r="K432" s="35"/>
      <c r="L432" s="35"/>
      <c r="M432" s="39"/>
      <c r="N432" s="52" t="str">
        <f t="shared" si="19"/>
        <v xml:space="preserve">  </v>
      </c>
      <c r="O432" s="36">
        <f>AD432</f>
        <v>0</v>
      </c>
      <c r="P432" s="62"/>
      <c r="Q432" s="55"/>
      <c r="R432" s="56"/>
      <c r="S432" s="56"/>
      <c r="T432" s="56"/>
      <c r="U432" s="57"/>
      <c r="W432" s="56"/>
      <c r="X432" s="56"/>
      <c r="Y432" s="56"/>
      <c r="Z432" s="56"/>
      <c r="AA432" s="56"/>
      <c r="AB432" s="57"/>
      <c r="AC432" s="56"/>
      <c r="AD432" s="64"/>
      <c r="IW432" s="68"/>
    </row>
    <row r="433" spans="1:257" ht="50.1" customHeight="1" x14ac:dyDescent="0.25">
      <c r="A433" s="67">
        <f t="shared" si="18"/>
        <v>430</v>
      </c>
      <c r="B433" s="31" t="e">
        <f>VLOOKUP(R433,Háttér!B$9:G$20,6,0)</f>
        <v>#N/A</v>
      </c>
      <c r="C433" s="38"/>
      <c r="D433" s="32"/>
      <c r="E433" s="65"/>
      <c r="F433" s="33"/>
      <c r="G433" s="108"/>
      <c r="H433" s="69"/>
      <c r="I433" s="34"/>
      <c r="J433" s="34"/>
      <c r="K433" s="35"/>
      <c r="L433" s="35"/>
      <c r="M433" s="39"/>
      <c r="N433" s="52" t="str">
        <f t="shared" si="19"/>
        <v xml:space="preserve">  </v>
      </c>
      <c r="O433" s="36">
        <f>AD433</f>
        <v>0</v>
      </c>
      <c r="P433" s="62"/>
      <c r="Q433" s="55"/>
      <c r="R433" s="56"/>
      <c r="S433" s="56"/>
      <c r="T433" s="56"/>
      <c r="U433" s="57"/>
      <c r="W433" s="56"/>
      <c r="X433" s="56"/>
      <c r="Y433" s="56"/>
      <c r="Z433" s="56"/>
      <c r="AA433" s="56"/>
      <c r="AB433" s="57"/>
      <c r="AC433" s="56"/>
      <c r="AD433" s="64"/>
      <c r="IW433" s="68"/>
    </row>
    <row r="434" spans="1:257" ht="50.1" customHeight="1" x14ac:dyDescent="0.25">
      <c r="A434" s="67">
        <f t="shared" si="18"/>
        <v>431</v>
      </c>
      <c r="B434" s="31" t="e">
        <f>VLOOKUP(R434,Háttér!B$9:G$20,6,0)</f>
        <v>#N/A</v>
      </c>
      <c r="C434" s="38"/>
      <c r="D434" s="32"/>
      <c r="E434" s="65"/>
      <c r="F434" s="33"/>
      <c r="G434" s="108"/>
      <c r="H434" s="69"/>
      <c r="I434" s="34"/>
      <c r="J434" s="34"/>
      <c r="K434" s="35"/>
      <c r="L434" s="35"/>
      <c r="M434" s="39"/>
      <c r="N434" s="52" t="str">
        <f t="shared" si="19"/>
        <v xml:space="preserve">  </v>
      </c>
      <c r="O434" s="36">
        <f>AD434</f>
        <v>0</v>
      </c>
      <c r="P434" s="62"/>
      <c r="Q434" s="55"/>
      <c r="R434" s="56"/>
      <c r="S434" s="56"/>
      <c r="T434" s="56"/>
      <c r="U434" s="57"/>
      <c r="W434" s="56"/>
      <c r="X434" s="56"/>
      <c r="Y434" s="56"/>
      <c r="Z434" s="56"/>
      <c r="AA434" s="56"/>
      <c r="AB434" s="57"/>
      <c r="AC434" s="56"/>
      <c r="AD434" s="64"/>
      <c r="IW434" s="68"/>
    </row>
    <row r="435" spans="1:257" ht="50.1" customHeight="1" x14ac:dyDescent="0.25">
      <c r="A435" s="67">
        <f t="shared" si="18"/>
        <v>432</v>
      </c>
      <c r="B435" s="31" t="e">
        <f>VLOOKUP(R435,Háttér!B$9:G$20,6,0)</f>
        <v>#N/A</v>
      </c>
      <c r="C435" s="38"/>
      <c r="D435" s="32"/>
      <c r="E435" s="65"/>
      <c r="F435" s="33"/>
      <c r="G435" s="108"/>
      <c r="H435" s="69"/>
      <c r="I435" s="34"/>
      <c r="J435" s="34"/>
      <c r="K435" s="35"/>
      <c r="L435" s="35"/>
      <c r="M435" s="39"/>
      <c r="N435" s="52" t="str">
        <f t="shared" si="19"/>
        <v xml:space="preserve">  </v>
      </c>
      <c r="O435" s="36">
        <f>AD435</f>
        <v>0</v>
      </c>
      <c r="P435" s="62"/>
      <c r="Q435" s="55"/>
      <c r="R435" s="56"/>
      <c r="S435" s="56"/>
      <c r="T435" s="56"/>
      <c r="U435" s="57"/>
      <c r="W435" s="56"/>
      <c r="X435" s="56"/>
      <c r="Y435" s="56"/>
      <c r="Z435" s="56"/>
      <c r="AA435" s="56"/>
      <c r="AB435" s="57"/>
      <c r="AC435" s="56"/>
      <c r="AD435" s="64"/>
      <c r="IW435" s="68"/>
    </row>
    <row r="436" spans="1:257" ht="50.1" customHeight="1" x14ac:dyDescent="0.25">
      <c r="A436" s="67">
        <f t="shared" si="18"/>
        <v>433</v>
      </c>
      <c r="B436" s="31" t="e">
        <f>VLOOKUP(R436,Háttér!B$9:G$20,6,0)</f>
        <v>#N/A</v>
      </c>
      <c r="C436" s="38"/>
      <c r="D436" s="32"/>
      <c r="E436" s="65"/>
      <c r="F436" s="33"/>
      <c r="G436" s="108"/>
      <c r="H436" s="69"/>
      <c r="I436" s="34"/>
      <c r="J436" s="34"/>
      <c r="K436" s="35"/>
      <c r="L436" s="35"/>
      <c r="M436" s="39"/>
      <c r="N436" s="52" t="str">
        <f t="shared" si="19"/>
        <v xml:space="preserve">  </v>
      </c>
      <c r="O436" s="36">
        <f>AD436</f>
        <v>0</v>
      </c>
      <c r="P436" s="62"/>
      <c r="Q436" s="55"/>
      <c r="R436" s="56"/>
      <c r="S436" s="56"/>
      <c r="T436" s="56"/>
      <c r="U436" s="57"/>
      <c r="W436" s="56"/>
      <c r="X436" s="56"/>
      <c r="Y436" s="56"/>
      <c r="Z436" s="56"/>
      <c r="AA436" s="56"/>
      <c r="AB436" s="57"/>
      <c r="AC436" s="56"/>
      <c r="AD436" s="64"/>
      <c r="IW436" s="68"/>
    </row>
    <row r="437" spans="1:257" ht="50.1" customHeight="1" x14ac:dyDescent="0.25">
      <c r="A437" s="67">
        <f t="shared" si="18"/>
        <v>434</v>
      </c>
      <c r="B437" s="31" t="e">
        <f>VLOOKUP(R437,Háttér!B$9:G$20,6,0)</f>
        <v>#N/A</v>
      </c>
      <c r="C437" s="38"/>
      <c r="D437" s="32"/>
      <c r="E437" s="65"/>
      <c r="F437" s="33"/>
      <c r="G437" s="108"/>
      <c r="H437" s="69"/>
      <c r="I437" s="34"/>
      <c r="J437" s="34"/>
      <c r="K437" s="35"/>
      <c r="L437" s="35"/>
      <c r="M437" s="39"/>
      <c r="N437" s="52" t="str">
        <f t="shared" si="19"/>
        <v xml:space="preserve">  </v>
      </c>
      <c r="O437" s="36">
        <f>AD437</f>
        <v>0</v>
      </c>
      <c r="P437" s="62"/>
      <c r="Q437" s="55"/>
      <c r="R437" s="56"/>
      <c r="S437" s="56"/>
      <c r="T437" s="56"/>
      <c r="U437" s="57"/>
      <c r="W437" s="56"/>
      <c r="X437" s="56"/>
      <c r="Y437" s="56"/>
      <c r="Z437" s="56"/>
      <c r="AA437" s="56"/>
      <c r="AB437" s="57"/>
      <c r="AC437" s="56"/>
      <c r="AD437" s="64"/>
      <c r="IW437" s="68"/>
    </row>
    <row r="438" spans="1:257" ht="50.1" customHeight="1" x14ac:dyDescent="0.25">
      <c r="A438" s="67">
        <f t="shared" si="18"/>
        <v>435</v>
      </c>
      <c r="B438" s="31" t="e">
        <f>VLOOKUP(R438,Háttér!B$9:G$20,6,0)</f>
        <v>#N/A</v>
      </c>
      <c r="C438" s="38"/>
      <c r="D438" s="32"/>
      <c r="E438" s="65"/>
      <c r="F438" s="33"/>
      <c r="G438" s="108"/>
      <c r="H438" s="69"/>
      <c r="I438" s="34"/>
      <c r="J438" s="34"/>
      <c r="K438" s="35"/>
      <c r="L438" s="35"/>
      <c r="M438" s="39"/>
      <c r="N438" s="52" t="str">
        <f t="shared" si="19"/>
        <v xml:space="preserve">  </v>
      </c>
      <c r="O438" s="36">
        <f>AD438</f>
        <v>0</v>
      </c>
      <c r="P438" s="62"/>
      <c r="Q438" s="55"/>
      <c r="R438" s="56"/>
      <c r="S438" s="56"/>
      <c r="T438" s="56"/>
      <c r="U438" s="57"/>
      <c r="W438" s="56"/>
      <c r="X438" s="56"/>
      <c r="Y438" s="56"/>
      <c r="Z438" s="56"/>
      <c r="AA438" s="56"/>
      <c r="AB438" s="57"/>
      <c r="AC438" s="56"/>
      <c r="AD438" s="64"/>
      <c r="IW438" s="68"/>
    </row>
    <row r="439" spans="1:257" ht="50.1" customHeight="1" x14ac:dyDescent="0.25">
      <c r="A439" s="67">
        <f t="shared" si="18"/>
        <v>436</v>
      </c>
      <c r="B439" s="31" t="e">
        <f>VLOOKUP(R439,Háttér!B$9:G$20,6,0)</f>
        <v>#N/A</v>
      </c>
      <c r="C439" s="38"/>
      <c r="D439" s="32"/>
      <c r="E439" s="65"/>
      <c r="F439" s="33"/>
      <c r="G439" s="108"/>
      <c r="H439" s="69"/>
      <c r="I439" s="34"/>
      <c r="J439" s="34"/>
      <c r="K439" s="35"/>
      <c r="L439" s="35"/>
      <c r="M439" s="39"/>
      <c r="N439" s="52" t="str">
        <f t="shared" si="19"/>
        <v xml:space="preserve">  </v>
      </c>
      <c r="O439" s="36">
        <f>AD439</f>
        <v>0</v>
      </c>
      <c r="P439" s="62"/>
      <c r="Q439" s="55"/>
      <c r="R439" s="56"/>
      <c r="S439" s="56"/>
      <c r="T439" s="56"/>
      <c r="U439" s="57"/>
      <c r="W439" s="56"/>
      <c r="X439" s="56"/>
      <c r="Y439" s="56"/>
      <c r="Z439" s="56"/>
      <c r="AA439" s="56"/>
      <c r="AB439" s="57"/>
      <c r="AC439" s="56"/>
      <c r="AD439" s="64"/>
      <c r="IW439" s="68"/>
    </row>
    <row r="440" spans="1:257" ht="50.1" customHeight="1" x14ac:dyDescent="0.25">
      <c r="A440" s="67">
        <f t="shared" si="18"/>
        <v>437</v>
      </c>
      <c r="B440" s="31" t="e">
        <f>VLOOKUP(R440,Háttér!B$9:G$20,6,0)</f>
        <v>#N/A</v>
      </c>
      <c r="C440" s="38"/>
      <c r="D440" s="32"/>
      <c r="E440" s="65"/>
      <c r="F440" s="33"/>
      <c r="G440" s="108"/>
      <c r="H440" s="69"/>
      <c r="I440" s="34"/>
      <c r="J440" s="34"/>
      <c r="K440" s="35"/>
      <c r="L440" s="35"/>
      <c r="M440" s="39"/>
      <c r="N440" s="52" t="str">
        <f t="shared" si="19"/>
        <v xml:space="preserve">  </v>
      </c>
      <c r="O440" s="36">
        <f>AD440</f>
        <v>0</v>
      </c>
      <c r="P440" s="62"/>
      <c r="Q440" s="55"/>
      <c r="R440" s="56"/>
      <c r="S440" s="56"/>
      <c r="T440" s="56"/>
      <c r="U440" s="57"/>
      <c r="W440" s="56"/>
      <c r="X440" s="56"/>
      <c r="Y440" s="56"/>
      <c r="Z440" s="56"/>
      <c r="AA440" s="56"/>
      <c r="AB440" s="57"/>
      <c r="AC440" s="56"/>
      <c r="AD440" s="64"/>
      <c r="IW440" s="68"/>
    </row>
    <row r="441" spans="1:257" ht="50.1" customHeight="1" x14ac:dyDescent="0.25">
      <c r="A441" s="67">
        <f t="shared" si="18"/>
        <v>438</v>
      </c>
      <c r="B441" s="31" t="e">
        <f>VLOOKUP(R441,Háttér!B$9:G$20,6,0)</f>
        <v>#N/A</v>
      </c>
      <c r="C441" s="38"/>
      <c r="D441" s="32"/>
      <c r="E441" s="65"/>
      <c r="F441" s="33"/>
      <c r="G441" s="108"/>
      <c r="H441" s="69"/>
      <c r="I441" s="34"/>
      <c r="J441" s="34"/>
      <c r="K441" s="35"/>
      <c r="L441" s="35"/>
      <c r="M441" s="39"/>
      <c r="N441" s="52" t="str">
        <f t="shared" si="19"/>
        <v xml:space="preserve">  </v>
      </c>
      <c r="O441" s="36">
        <f>AD441</f>
        <v>0</v>
      </c>
      <c r="P441" s="62"/>
      <c r="Q441" s="55"/>
      <c r="R441" s="56"/>
      <c r="S441" s="56"/>
      <c r="T441" s="56"/>
      <c r="U441" s="57"/>
      <c r="W441" s="56"/>
      <c r="X441" s="56"/>
      <c r="Y441" s="56"/>
      <c r="Z441" s="56"/>
      <c r="AA441" s="56"/>
      <c r="AB441" s="57"/>
      <c r="AC441" s="56"/>
      <c r="AD441" s="64"/>
      <c r="IW441" s="68"/>
    </row>
    <row r="442" spans="1:257" ht="50.1" customHeight="1" x14ac:dyDescent="0.25">
      <c r="A442" s="67">
        <f t="shared" si="18"/>
        <v>439</v>
      </c>
      <c r="B442" s="31" t="e">
        <f>VLOOKUP(R442,Háttér!B$9:G$20,6,0)</f>
        <v>#N/A</v>
      </c>
      <c r="C442" s="38"/>
      <c r="D442" s="32"/>
      <c r="E442" s="65"/>
      <c r="F442" s="33"/>
      <c r="G442" s="108"/>
      <c r="H442" s="69"/>
      <c r="I442" s="34"/>
      <c r="J442" s="34"/>
      <c r="K442" s="35"/>
      <c r="L442" s="35"/>
      <c r="M442" s="39"/>
      <c r="N442" s="52" t="str">
        <f t="shared" si="19"/>
        <v xml:space="preserve">  </v>
      </c>
      <c r="O442" s="36">
        <f>AD442</f>
        <v>0</v>
      </c>
      <c r="P442" s="62"/>
      <c r="Q442" s="55"/>
      <c r="R442" s="56"/>
      <c r="S442" s="56"/>
      <c r="T442" s="56"/>
      <c r="U442" s="57"/>
      <c r="W442" s="56"/>
      <c r="X442" s="56"/>
      <c r="Y442" s="56"/>
      <c r="Z442" s="56"/>
      <c r="AA442" s="56"/>
      <c r="AB442" s="57"/>
      <c r="AC442" s="56"/>
      <c r="AD442" s="64"/>
      <c r="IW442" s="68"/>
    </row>
    <row r="443" spans="1:257" ht="50.1" customHeight="1" x14ac:dyDescent="0.25">
      <c r="A443" s="67">
        <f t="shared" si="18"/>
        <v>440</v>
      </c>
      <c r="B443" s="31" t="e">
        <f>VLOOKUP(R443,Háttér!B$9:G$20,6,0)</f>
        <v>#N/A</v>
      </c>
      <c r="C443" s="38"/>
      <c r="D443" s="32"/>
      <c r="E443" s="65"/>
      <c r="F443" s="33"/>
      <c r="G443" s="108"/>
      <c r="H443" s="69"/>
      <c r="I443" s="34"/>
      <c r="J443" s="34"/>
      <c r="K443" s="35"/>
      <c r="L443" s="35"/>
      <c r="M443" s="39"/>
      <c r="N443" s="52" t="str">
        <f t="shared" si="19"/>
        <v xml:space="preserve">  </v>
      </c>
      <c r="O443" s="36">
        <f>AD443</f>
        <v>0</v>
      </c>
      <c r="P443" s="62"/>
      <c r="Q443" s="55"/>
      <c r="R443" s="56"/>
      <c r="S443" s="56"/>
      <c r="T443" s="56"/>
      <c r="U443" s="57"/>
      <c r="W443" s="56"/>
      <c r="X443" s="56"/>
      <c r="Y443" s="56"/>
      <c r="Z443" s="56"/>
      <c r="AA443" s="56"/>
      <c r="AB443" s="57"/>
      <c r="AC443" s="56"/>
      <c r="AD443" s="64"/>
      <c r="IW443" s="68"/>
    </row>
    <row r="444" spans="1:257" ht="50.1" customHeight="1" x14ac:dyDescent="0.25">
      <c r="A444" s="67">
        <f t="shared" si="18"/>
        <v>441</v>
      </c>
      <c r="B444" s="31" t="e">
        <f>VLOOKUP(R444,Háttér!B$9:G$20,6,0)</f>
        <v>#N/A</v>
      </c>
      <c r="C444" s="38"/>
      <c r="D444" s="32"/>
      <c r="E444" s="65"/>
      <c r="F444" s="33"/>
      <c r="G444" s="108"/>
      <c r="H444" s="69"/>
      <c r="I444" s="34"/>
      <c r="J444" s="34"/>
      <c r="K444" s="35"/>
      <c r="L444" s="35"/>
      <c r="M444" s="39"/>
      <c r="N444" s="52" t="str">
        <f t="shared" si="19"/>
        <v xml:space="preserve">  </v>
      </c>
      <c r="O444" s="36">
        <f>AD444</f>
        <v>0</v>
      </c>
      <c r="P444" s="62"/>
      <c r="Q444" s="55"/>
      <c r="R444" s="56"/>
      <c r="S444" s="56"/>
      <c r="T444" s="56"/>
      <c r="U444" s="57"/>
      <c r="W444" s="56"/>
      <c r="X444" s="56"/>
      <c r="Y444" s="56"/>
      <c r="Z444" s="56"/>
      <c r="AA444" s="56"/>
      <c r="AB444" s="57"/>
      <c r="AC444" s="56"/>
      <c r="AD444" s="64"/>
      <c r="IW444" s="68"/>
    </row>
    <row r="445" spans="1:257" ht="50.1" customHeight="1" x14ac:dyDescent="0.25">
      <c r="A445" s="67">
        <f t="shared" si="18"/>
        <v>442</v>
      </c>
      <c r="B445" s="31" t="e">
        <f>VLOOKUP(R445,Háttér!B$9:G$20,6,0)</f>
        <v>#N/A</v>
      </c>
      <c r="C445" s="38"/>
      <c r="D445" s="32"/>
      <c r="E445" s="65"/>
      <c r="F445" s="33"/>
      <c r="G445" s="108"/>
      <c r="H445" s="69"/>
      <c r="I445" s="34"/>
      <c r="J445" s="34"/>
      <c r="K445" s="35"/>
      <c r="L445" s="35"/>
      <c r="M445" s="39"/>
      <c r="N445" s="52" t="str">
        <f t="shared" si="19"/>
        <v xml:space="preserve">  </v>
      </c>
      <c r="O445" s="36">
        <f>AD445</f>
        <v>0</v>
      </c>
      <c r="P445" s="62"/>
      <c r="Q445" s="55"/>
      <c r="R445" s="56"/>
      <c r="S445" s="56"/>
      <c r="T445" s="56"/>
      <c r="U445" s="57"/>
      <c r="W445" s="56"/>
      <c r="X445" s="56"/>
      <c r="Y445" s="56"/>
      <c r="Z445" s="56"/>
      <c r="AA445" s="56"/>
      <c r="AB445" s="57"/>
      <c r="AC445" s="56"/>
      <c r="AD445" s="64"/>
      <c r="IW445" s="68"/>
    </row>
    <row r="446" spans="1:257" ht="50.1" customHeight="1" x14ac:dyDescent="0.25">
      <c r="A446" s="67">
        <f t="shared" si="18"/>
        <v>443</v>
      </c>
      <c r="B446" s="31" t="e">
        <f>VLOOKUP(R446,Háttér!B$9:G$20,6,0)</f>
        <v>#N/A</v>
      </c>
      <c r="C446" s="38"/>
      <c r="D446" s="32"/>
      <c r="E446" s="65"/>
      <c r="F446" s="33"/>
      <c r="G446" s="108"/>
      <c r="H446" s="69"/>
      <c r="I446" s="34"/>
      <c r="J446" s="34"/>
      <c r="K446" s="35"/>
      <c r="L446" s="35"/>
      <c r="M446" s="39"/>
      <c r="N446" s="52" t="str">
        <f t="shared" si="19"/>
        <v xml:space="preserve">  </v>
      </c>
      <c r="O446" s="36">
        <f>AD446</f>
        <v>0</v>
      </c>
      <c r="P446" s="62"/>
      <c r="Q446" s="55"/>
      <c r="R446" s="56"/>
      <c r="S446" s="56"/>
      <c r="T446" s="56"/>
      <c r="U446" s="57"/>
      <c r="W446" s="56"/>
      <c r="X446" s="56"/>
      <c r="Y446" s="56"/>
      <c r="Z446" s="56"/>
      <c r="AA446" s="56"/>
      <c r="AB446" s="57"/>
      <c r="AC446" s="60"/>
      <c r="AD446" s="64"/>
      <c r="IW446" s="68"/>
    </row>
    <row r="447" spans="1:257" ht="50.1" customHeight="1" x14ac:dyDescent="0.25">
      <c r="A447" s="67">
        <f t="shared" si="18"/>
        <v>444</v>
      </c>
      <c r="B447" s="31" t="e">
        <f>VLOOKUP(R447,Háttér!B$9:G$20,6,0)</f>
        <v>#N/A</v>
      </c>
      <c r="C447" s="38"/>
      <c r="D447" s="32"/>
      <c r="E447" s="65"/>
      <c r="F447" s="33"/>
      <c r="G447" s="108"/>
      <c r="H447" s="69"/>
      <c r="I447" s="34"/>
      <c r="J447" s="34"/>
      <c r="K447" s="35"/>
      <c r="L447" s="35"/>
      <c r="M447" s="39"/>
      <c r="N447" s="52" t="str">
        <f t="shared" si="19"/>
        <v xml:space="preserve">  </v>
      </c>
      <c r="O447" s="36">
        <f>AD447</f>
        <v>0</v>
      </c>
      <c r="P447" s="62"/>
      <c r="Q447" s="55"/>
      <c r="R447" s="56"/>
      <c r="S447" s="56"/>
      <c r="T447" s="56"/>
      <c r="U447" s="57"/>
      <c r="W447" s="56"/>
      <c r="X447" s="56"/>
      <c r="Y447" s="56"/>
      <c r="Z447" s="56"/>
      <c r="AA447" s="56"/>
      <c r="AB447" s="57"/>
      <c r="AC447" s="56"/>
      <c r="AD447" s="64"/>
      <c r="IW447" s="68"/>
    </row>
    <row r="448" spans="1:257" ht="50.1" customHeight="1" x14ac:dyDescent="0.25">
      <c r="A448" s="67">
        <f t="shared" si="18"/>
        <v>445</v>
      </c>
      <c r="B448" s="31" t="e">
        <f>VLOOKUP(R448,Háttér!B$9:G$20,6,0)</f>
        <v>#N/A</v>
      </c>
      <c r="C448" s="38"/>
      <c r="D448" s="32"/>
      <c r="E448" s="65"/>
      <c r="F448" s="33"/>
      <c r="G448" s="108"/>
      <c r="H448" s="69"/>
      <c r="I448" s="34"/>
      <c r="J448" s="34"/>
      <c r="K448" s="35"/>
      <c r="L448" s="35"/>
      <c r="M448" s="39"/>
      <c r="N448" s="52" t="str">
        <f t="shared" si="19"/>
        <v xml:space="preserve">  </v>
      </c>
      <c r="O448" s="36">
        <f>AD448</f>
        <v>0</v>
      </c>
      <c r="P448" s="62"/>
      <c r="Q448" s="55"/>
      <c r="R448" s="56"/>
      <c r="S448" s="56"/>
      <c r="T448" s="56"/>
      <c r="U448" s="57"/>
      <c r="W448" s="56"/>
      <c r="X448" s="56"/>
      <c r="Y448" s="56"/>
      <c r="Z448" s="56"/>
      <c r="AA448" s="56"/>
      <c r="AB448" s="57"/>
      <c r="AC448" s="56"/>
      <c r="AD448" s="64"/>
      <c r="IW448" s="68"/>
    </row>
    <row r="449" spans="1:257" ht="50.1" customHeight="1" x14ac:dyDescent="0.25">
      <c r="A449" s="67">
        <f t="shared" si="18"/>
        <v>446</v>
      </c>
      <c r="B449" s="31" t="e">
        <f>VLOOKUP(R449,Háttér!B$9:G$20,6,0)</f>
        <v>#N/A</v>
      </c>
      <c r="C449" s="38"/>
      <c r="D449" s="32"/>
      <c r="E449" s="65"/>
      <c r="F449" s="33"/>
      <c r="G449" s="108"/>
      <c r="H449" s="69"/>
      <c r="I449" s="34"/>
      <c r="J449" s="34"/>
      <c r="K449" s="35"/>
      <c r="L449" s="35"/>
      <c r="M449" s="39"/>
      <c r="N449" s="52" t="str">
        <f t="shared" si="19"/>
        <v xml:space="preserve">  </v>
      </c>
      <c r="O449" s="36">
        <f>AD449</f>
        <v>0</v>
      </c>
      <c r="P449" s="62"/>
      <c r="Q449" s="55"/>
      <c r="R449" s="56"/>
      <c r="S449" s="56"/>
      <c r="T449" s="56"/>
      <c r="U449" s="57"/>
      <c r="W449" s="56"/>
      <c r="X449" s="56"/>
      <c r="Y449" s="56"/>
      <c r="Z449" s="56"/>
      <c r="AA449" s="56"/>
      <c r="AB449" s="57"/>
      <c r="AC449" s="60"/>
      <c r="AD449" s="64"/>
      <c r="IW449" s="68"/>
    </row>
    <row r="450" spans="1:257" ht="50.1" customHeight="1" x14ac:dyDescent="0.25">
      <c r="A450" s="67">
        <f t="shared" si="18"/>
        <v>447</v>
      </c>
      <c r="B450" s="31" t="e">
        <f>VLOOKUP(R450,Háttér!B$9:G$20,6,0)</f>
        <v>#N/A</v>
      </c>
      <c r="C450" s="38"/>
      <c r="D450" s="32"/>
      <c r="E450" s="65"/>
      <c r="F450" s="33"/>
      <c r="G450" s="108"/>
      <c r="H450" s="69"/>
      <c r="I450" s="34"/>
      <c r="J450" s="34"/>
      <c r="K450" s="35"/>
      <c r="L450" s="35"/>
      <c r="M450" s="39"/>
      <c r="N450" s="52" t="str">
        <f t="shared" si="19"/>
        <v xml:space="preserve">  </v>
      </c>
      <c r="O450" s="36">
        <f>AD450</f>
        <v>0</v>
      </c>
      <c r="P450" s="62"/>
      <c r="Q450" s="55"/>
      <c r="R450" s="56"/>
      <c r="S450" s="56"/>
      <c r="T450" s="56"/>
      <c r="U450" s="57"/>
      <c r="W450" s="56"/>
      <c r="X450" s="56"/>
      <c r="Y450" s="56"/>
      <c r="Z450" s="56"/>
      <c r="AA450" s="56"/>
      <c r="AB450" s="57"/>
      <c r="AC450" s="56"/>
      <c r="AD450" s="64"/>
      <c r="IW450" s="68"/>
    </row>
    <row r="451" spans="1:257" ht="50.1" customHeight="1" x14ac:dyDescent="0.25">
      <c r="A451" s="67">
        <f t="shared" si="18"/>
        <v>448</v>
      </c>
      <c r="B451" s="31" t="e">
        <f>VLOOKUP(R451,Háttér!B$9:G$20,6,0)</f>
        <v>#N/A</v>
      </c>
      <c r="C451" s="38"/>
      <c r="D451" s="32"/>
      <c r="E451" s="65"/>
      <c r="F451" s="33"/>
      <c r="G451" s="108"/>
      <c r="H451" s="69"/>
      <c r="I451" s="34"/>
      <c r="J451" s="34"/>
      <c r="K451" s="35"/>
      <c r="L451" s="35"/>
      <c r="M451" s="39"/>
      <c r="N451" s="52" t="str">
        <f t="shared" si="19"/>
        <v xml:space="preserve">  </v>
      </c>
      <c r="O451" s="36">
        <f>AD451</f>
        <v>0</v>
      </c>
      <c r="P451" s="62"/>
      <c r="Q451" s="55"/>
      <c r="R451" s="56"/>
      <c r="S451" s="56"/>
      <c r="T451" s="56"/>
      <c r="U451" s="57"/>
      <c r="W451" s="56"/>
      <c r="X451" s="56"/>
      <c r="Y451" s="56"/>
      <c r="Z451" s="56"/>
      <c r="AA451" s="56"/>
      <c r="AB451" s="57"/>
      <c r="AC451" s="56"/>
      <c r="AD451" s="64"/>
      <c r="IW451" s="68"/>
    </row>
    <row r="452" spans="1:257" ht="50.1" customHeight="1" x14ac:dyDescent="0.25">
      <c r="A452" s="67">
        <f t="shared" si="18"/>
        <v>449</v>
      </c>
      <c r="B452" s="31" t="e">
        <f>VLOOKUP(R452,Háttér!B$9:G$20,6,0)</f>
        <v>#N/A</v>
      </c>
      <c r="C452" s="38"/>
      <c r="D452" s="32"/>
      <c r="E452" s="65"/>
      <c r="F452" s="33"/>
      <c r="G452" s="108"/>
      <c r="H452" s="69"/>
      <c r="I452" s="34"/>
      <c r="J452" s="34"/>
      <c r="K452" s="35"/>
      <c r="L452" s="35"/>
      <c r="M452" s="39"/>
      <c r="N452" s="52" t="str">
        <f t="shared" si="19"/>
        <v xml:space="preserve">  </v>
      </c>
      <c r="O452" s="36">
        <f>AD452</f>
        <v>0</v>
      </c>
      <c r="P452" s="62"/>
      <c r="Q452" s="55"/>
      <c r="R452" s="56"/>
      <c r="S452" s="56"/>
      <c r="T452" s="56"/>
      <c r="U452" s="57"/>
      <c r="W452" s="56"/>
      <c r="X452" s="56"/>
      <c r="Y452" s="56"/>
      <c r="Z452" s="56"/>
      <c r="AA452" s="56"/>
      <c r="AB452" s="57"/>
      <c r="AC452" s="56"/>
      <c r="AD452" s="64"/>
      <c r="IW452" s="68"/>
    </row>
    <row r="453" spans="1:257" ht="50.1" customHeight="1" x14ac:dyDescent="0.25">
      <c r="A453" s="67">
        <f t="shared" ref="A453:A516" si="20">A452+1</f>
        <v>450</v>
      </c>
      <c r="B453" s="31" t="e">
        <f>VLOOKUP(R453,Háttér!B$9:G$20,6,0)</f>
        <v>#N/A</v>
      </c>
      <c r="C453" s="38"/>
      <c r="D453" s="32"/>
      <c r="E453" s="65"/>
      <c r="F453" s="33"/>
      <c r="G453" s="108"/>
      <c r="H453" s="69"/>
      <c r="I453" s="34"/>
      <c r="J453" s="34"/>
      <c r="K453" s="35"/>
      <c r="L453" s="35"/>
      <c r="M453" s="39"/>
      <c r="N453" s="52" t="str">
        <f t="shared" ref="N453:N516" si="21">CONCATENATE(R453," ",S453," ",T453)</f>
        <v xml:space="preserve">  </v>
      </c>
      <c r="O453" s="36">
        <f>AD453</f>
        <v>0</v>
      </c>
      <c r="P453" s="62"/>
      <c r="Q453" s="55"/>
      <c r="R453" s="56"/>
      <c r="S453" s="56"/>
      <c r="T453" s="56"/>
      <c r="U453" s="57"/>
      <c r="W453" s="56"/>
      <c r="X453" s="56"/>
      <c r="Y453" s="56"/>
      <c r="Z453" s="56"/>
      <c r="AA453" s="56"/>
      <c r="AB453" s="57"/>
      <c r="AC453" s="56"/>
      <c r="AD453" s="64"/>
      <c r="IW453" s="68"/>
    </row>
    <row r="454" spans="1:257" ht="50.1" customHeight="1" x14ac:dyDescent="0.25">
      <c r="A454" s="67">
        <f t="shared" si="20"/>
        <v>451</v>
      </c>
      <c r="B454" s="31" t="e">
        <f>VLOOKUP(R454,Háttér!B$9:G$20,6,0)</f>
        <v>#N/A</v>
      </c>
      <c r="C454" s="38"/>
      <c r="D454" s="32"/>
      <c r="E454" s="65"/>
      <c r="F454" s="33"/>
      <c r="G454" s="108"/>
      <c r="H454" s="69"/>
      <c r="I454" s="34"/>
      <c r="J454" s="34"/>
      <c r="K454" s="35"/>
      <c r="L454" s="35"/>
      <c r="M454" s="39"/>
      <c r="N454" s="52" t="str">
        <f t="shared" si="21"/>
        <v xml:space="preserve">  </v>
      </c>
      <c r="O454" s="36">
        <f>AD454</f>
        <v>0</v>
      </c>
      <c r="P454" s="62"/>
      <c r="Q454" s="55"/>
      <c r="R454" s="56"/>
      <c r="S454" s="56"/>
      <c r="T454" s="56"/>
      <c r="U454" s="57"/>
      <c r="W454" s="56"/>
      <c r="X454" s="56"/>
      <c r="Y454" s="56"/>
      <c r="Z454" s="56"/>
      <c r="AA454" s="56"/>
      <c r="AB454" s="57"/>
      <c r="AC454" s="56"/>
      <c r="AD454" s="64"/>
      <c r="IW454" s="68"/>
    </row>
    <row r="455" spans="1:257" ht="50.1" customHeight="1" x14ac:dyDescent="0.25">
      <c r="A455" s="67">
        <f t="shared" si="20"/>
        <v>452</v>
      </c>
      <c r="B455" s="31" t="e">
        <f>VLOOKUP(R455,Háttér!B$9:G$20,6,0)</f>
        <v>#N/A</v>
      </c>
      <c r="C455" s="38"/>
      <c r="D455" s="32"/>
      <c r="E455" s="65"/>
      <c r="F455" s="33"/>
      <c r="G455" s="108"/>
      <c r="H455" s="69"/>
      <c r="I455" s="34"/>
      <c r="J455" s="34"/>
      <c r="K455" s="35"/>
      <c r="L455" s="35"/>
      <c r="M455" s="39"/>
      <c r="N455" s="52" t="str">
        <f t="shared" si="21"/>
        <v xml:space="preserve">  </v>
      </c>
      <c r="O455" s="36">
        <f>AD455</f>
        <v>0</v>
      </c>
      <c r="P455" s="62"/>
      <c r="Q455" s="55"/>
      <c r="R455" s="56"/>
      <c r="S455" s="56"/>
      <c r="T455" s="56"/>
      <c r="U455" s="57"/>
      <c r="W455" s="56"/>
      <c r="X455" s="56"/>
      <c r="Y455" s="56"/>
      <c r="Z455" s="56"/>
      <c r="AA455" s="56"/>
      <c r="AB455" s="57"/>
      <c r="AC455" s="60"/>
      <c r="AD455" s="64"/>
      <c r="IW455" s="68"/>
    </row>
    <row r="456" spans="1:257" ht="50.1" customHeight="1" x14ac:dyDescent="0.25">
      <c r="A456" s="67">
        <f t="shared" si="20"/>
        <v>453</v>
      </c>
      <c r="B456" s="31" t="e">
        <f>VLOOKUP(R456,Háttér!B$9:G$20,6,0)</f>
        <v>#N/A</v>
      </c>
      <c r="C456" s="38"/>
      <c r="D456" s="32"/>
      <c r="E456" s="65"/>
      <c r="F456" s="33"/>
      <c r="G456" s="108"/>
      <c r="H456" s="69"/>
      <c r="I456" s="34"/>
      <c r="J456" s="34"/>
      <c r="K456" s="35"/>
      <c r="L456" s="35"/>
      <c r="M456" s="39"/>
      <c r="N456" s="52" t="str">
        <f t="shared" si="21"/>
        <v xml:space="preserve">  </v>
      </c>
      <c r="O456" s="36">
        <f>AD456</f>
        <v>0</v>
      </c>
      <c r="P456" s="62"/>
      <c r="Q456" s="55"/>
      <c r="R456" s="56"/>
      <c r="S456" s="56"/>
      <c r="T456" s="56"/>
      <c r="U456" s="57"/>
      <c r="W456" s="56"/>
      <c r="X456" s="56"/>
      <c r="Y456" s="56"/>
      <c r="Z456" s="56"/>
      <c r="AA456" s="56"/>
      <c r="AB456" s="57"/>
      <c r="AC456" s="56"/>
      <c r="AD456" s="64"/>
      <c r="IW456" s="68"/>
    </row>
    <row r="457" spans="1:257" ht="50.1" customHeight="1" x14ac:dyDescent="0.25">
      <c r="A457" s="67">
        <f t="shared" si="20"/>
        <v>454</v>
      </c>
      <c r="B457" s="31" t="e">
        <f>VLOOKUP(R457,Háttér!B$9:G$20,6,0)</f>
        <v>#N/A</v>
      </c>
      <c r="C457" s="38"/>
      <c r="D457" s="32"/>
      <c r="E457" s="65"/>
      <c r="F457" s="33"/>
      <c r="G457" s="108"/>
      <c r="H457" s="69"/>
      <c r="I457" s="34"/>
      <c r="J457" s="34"/>
      <c r="K457" s="35"/>
      <c r="L457" s="35"/>
      <c r="M457" s="39"/>
      <c r="N457" s="52" t="str">
        <f t="shared" si="21"/>
        <v xml:space="preserve">  </v>
      </c>
      <c r="O457" s="36">
        <f>AD457</f>
        <v>0</v>
      </c>
      <c r="P457" s="62"/>
      <c r="Q457" s="55"/>
      <c r="R457" s="56"/>
      <c r="S457" s="56"/>
      <c r="T457" s="56"/>
      <c r="U457" s="57"/>
      <c r="W457" s="56"/>
      <c r="X457" s="56"/>
      <c r="Y457" s="56"/>
      <c r="Z457" s="56"/>
      <c r="AA457" s="56"/>
      <c r="AB457" s="57"/>
      <c r="AC457" s="60"/>
      <c r="AD457" s="64"/>
      <c r="IW457" s="68"/>
    </row>
    <row r="458" spans="1:257" ht="50.1" customHeight="1" x14ac:dyDescent="0.25">
      <c r="A458" s="67">
        <f t="shared" si="20"/>
        <v>455</v>
      </c>
      <c r="B458" s="31" t="e">
        <f>VLOOKUP(R458,Háttér!B$9:G$20,6,0)</f>
        <v>#N/A</v>
      </c>
      <c r="C458" s="38"/>
      <c r="D458" s="32"/>
      <c r="E458" s="65"/>
      <c r="F458" s="33"/>
      <c r="G458" s="108"/>
      <c r="H458" s="69"/>
      <c r="I458" s="34"/>
      <c r="J458" s="34"/>
      <c r="K458" s="35"/>
      <c r="L458" s="35"/>
      <c r="M458" s="39"/>
      <c r="N458" s="52" t="str">
        <f t="shared" si="21"/>
        <v xml:space="preserve">  </v>
      </c>
      <c r="O458" s="36">
        <f>AD458</f>
        <v>0</v>
      </c>
      <c r="P458" s="62"/>
      <c r="Q458" s="55"/>
      <c r="R458" s="56"/>
      <c r="S458" s="56"/>
      <c r="T458" s="56"/>
      <c r="U458" s="57"/>
      <c r="W458" s="56"/>
      <c r="X458" s="56"/>
      <c r="Y458" s="56"/>
      <c r="Z458" s="56"/>
      <c r="AA458" s="56"/>
      <c r="AB458" s="57"/>
      <c r="AC458" s="56"/>
      <c r="AD458" s="64"/>
      <c r="IW458" s="68"/>
    </row>
    <row r="459" spans="1:257" ht="50.1" customHeight="1" x14ac:dyDescent="0.25">
      <c r="A459" s="67">
        <f t="shared" si="20"/>
        <v>456</v>
      </c>
      <c r="B459" s="31" t="e">
        <f>VLOOKUP(R459,Háttér!B$9:G$20,6,0)</f>
        <v>#N/A</v>
      </c>
      <c r="C459" s="38"/>
      <c r="D459" s="32"/>
      <c r="E459" s="65"/>
      <c r="F459" s="33"/>
      <c r="G459" s="108"/>
      <c r="H459" s="69"/>
      <c r="I459" s="34"/>
      <c r="J459" s="34"/>
      <c r="K459" s="35"/>
      <c r="L459" s="35"/>
      <c r="M459" s="39"/>
      <c r="N459" s="52" t="str">
        <f t="shared" si="21"/>
        <v xml:space="preserve">  </v>
      </c>
      <c r="O459" s="36">
        <f>AD459</f>
        <v>0</v>
      </c>
      <c r="P459" s="62"/>
      <c r="Q459" s="55"/>
      <c r="R459" s="56"/>
      <c r="S459" s="56"/>
      <c r="T459" s="56"/>
      <c r="U459" s="57"/>
      <c r="W459" s="56"/>
      <c r="X459" s="56"/>
      <c r="Y459" s="56"/>
      <c r="Z459" s="56"/>
      <c r="AA459" s="56"/>
      <c r="AB459" s="57"/>
      <c r="AC459" s="56"/>
      <c r="AD459" s="64"/>
      <c r="IW459" s="68"/>
    </row>
    <row r="460" spans="1:257" ht="50.1" customHeight="1" x14ac:dyDescent="0.25">
      <c r="A460" s="67">
        <f t="shared" si="20"/>
        <v>457</v>
      </c>
      <c r="B460" s="31" t="e">
        <f>VLOOKUP(R460,Háttér!B$9:G$20,6,0)</f>
        <v>#N/A</v>
      </c>
      <c r="C460" s="38"/>
      <c r="D460" s="32"/>
      <c r="E460" s="65"/>
      <c r="F460" s="33"/>
      <c r="G460" s="108"/>
      <c r="H460" s="69"/>
      <c r="I460" s="34"/>
      <c r="J460" s="34"/>
      <c r="K460" s="35"/>
      <c r="L460" s="35"/>
      <c r="M460" s="39"/>
      <c r="N460" s="52" t="str">
        <f t="shared" si="21"/>
        <v xml:space="preserve">  </v>
      </c>
      <c r="O460" s="36">
        <f>AD460</f>
        <v>0</v>
      </c>
      <c r="P460" s="62"/>
      <c r="Q460" s="55"/>
      <c r="R460" s="56"/>
      <c r="S460" s="56"/>
      <c r="T460" s="56"/>
      <c r="U460" s="57"/>
      <c r="W460" s="56"/>
      <c r="X460" s="56"/>
      <c r="Y460" s="56"/>
      <c r="Z460" s="56"/>
      <c r="AA460" s="56"/>
      <c r="AB460" s="57"/>
      <c r="AC460" s="56"/>
      <c r="AD460" s="64"/>
      <c r="IW460" s="68"/>
    </row>
    <row r="461" spans="1:257" ht="50.1" customHeight="1" x14ac:dyDescent="0.25">
      <c r="A461" s="67">
        <f t="shared" si="20"/>
        <v>458</v>
      </c>
      <c r="B461" s="31" t="e">
        <f>VLOOKUP(R461,Háttér!B$9:G$20,6,0)</f>
        <v>#N/A</v>
      </c>
      <c r="C461" s="38"/>
      <c r="D461" s="32"/>
      <c r="E461" s="65"/>
      <c r="F461" s="33"/>
      <c r="G461" s="108"/>
      <c r="H461" s="69"/>
      <c r="I461" s="34"/>
      <c r="J461" s="34"/>
      <c r="K461" s="35"/>
      <c r="L461" s="35"/>
      <c r="M461" s="39"/>
      <c r="N461" s="52" t="str">
        <f t="shared" si="21"/>
        <v xml:space="preserve">  </v>
      </c>
      <c r="O461" s="36">
        <f>AD461</f>
        <v>0</v>
      </c>
      <c r="P461" s="62"/>
      <c r="Q461" s="55"/>
      <c r="R461" s="56"/>
      <c r="S461" s="56"/>
      <c r="T461" s="56"/>
      <c r="U461" s="57"/>
      <c r="W461" s="56"/>
      <c r="X461" s="56"/>
      <c r="Y461" s="56"/>
      <c r="Z461" s="56"/>
      <c r="AA461" s="56"/>
      <c r="AB461" s="57"/>
      <c r="AC461" s="56"/>
      <c r="AD461" s="64"/>
      <c r="IW461" s="68"/>
    </row>
    <row r="462" spans="1:257" ht="50.1" customHeight="1" x14ac:dyDescent="0.25">
      <c r="A462" s="67">
        <f t="shared" si="20"/>
        <v>459</v>
      </c>
      <c r="B462" s="31" t="e">
        <f>VLOOKUP(R462,Háttér!B$9:G$20,6,0)</f>
        <v>#N/A</v>
      </c>
      <c r="C462" s="38"/>
      <c r="D462" s="32"/>
      <c r="E462" s="65"/>
      <c r="F462" s="33"/>
      <c r="G462" s="108"/>
      <c r="H462" s="69"/>
      <c r="I462" s="34"/>
      <c r="J462" s="34"/>
      <c r="K462" s="35"/>
      <c r="L462" s="35"/>
      <c r="M462" s="39"/>
      <c r="N462" s="52" t="str">
        <f t="shared" si="21"/>
        <v xml:space="preserve">  </v>
      </c>
      <c r="O462" s="36">
        <f>AD462</f>
        <v>0</v>
      </c>
      <c r="P462" s="62"/>
      <c r="Q462" s="55"/>
      <c r="R462" s="56"/>
      <c r="S462" s="56"/>
      <c r="T462" s="56"/>
      <c r="U462" s="57"/>
      <c r="W462" s="56"/>
      <c r="X462" s="56"/>
      <c r="Y462" s="56"/>
      <c r="Z462" s="56"/>
      <c r="AA462" s="56"/>
      <c r="AB462" s="57"/>
      <c r="AC462" s="56"/>
      <c r="AD462" s="64"/>
      <c r="IW462" s="68"/>
    </row>
    <row r="463" spans="1:257" ht="50.1" customHeight="1" x14ac:dyDescent="0.25">
      <c r="A463" s="67">
        <f t="shared" si="20"/>
        <v>460</v>
      </c>
      <c r="B463" s="31" t="e">
        <f>VLOOKUP(R463,Háttér!B$9:G$20,6,0)</f>
        <v>#N/A</v>
      </c>
      <c r="C463" s="38"/>
      <c r="D463" s="32"/>
      <c r="E463" s="65"/>
      <c r="F463" s="33"/>
      <c r="G463" s="108"/>
      <c r="H463" s="69"/>
      <c r="I463" s="34"/>
      <c r="J463" s="34"/>
      <c r="K463" s="35"/>
      <c r="L463" s="35"/>
      <c r="M463" s="39"/>
      <c r="N463" s="52" t="str">
        <f t="shared" si="21"/>
        <v xml:space="preserve">  </v>
      </c>
      <c r="O463" s="36">
        <f>AD463</f>
        <v>0</v>
      </c>
      <c r="P463" s="62"/>
      <c r="Q463" s="55"/>
      <c r="R463" s="56"/>
      <c r="S463" s="56"/>
      <c r="T463" s="56"/>
      <c r="U463" s="57"/>
      <c r="W463" s="56"/>
      <c r="X463" s="56"/>
      <c r="Y463" s="56"/>
      <c r="Z463" s="56"/>
      <c r="AA463" s="56"/>
      <c r="AB463" s="57"/>
      <c r="AC463" s="56"/>
      <c r="AD463" s="64"/>
      <c r="IW463" s="68"/>
    </row>
    <row r="464" spans="1:257" ht="50.1" customHeight="1" x14ac:dyDescent="0.25">
      <c r="A464" s="67">
        <f t="shared" si="20"/>
        <v>461</v>
      </c>
      <c r="B464" s="31" t="e">
        <f>VLOOKUP(R464,Háttér!B$9:G$20,6,0)</f>
        <v>#N/A</v>
      </c>
      <c r="C464" s="38"/>
      <c r="D464" s="32"/>
      <c r="E464" s="65"/>
      <c r="F464" s="33"/>
      <c r="G464" s="108"/>
      <c r="H464" s="69"/>
      <c r="I464" s="34"/>
      <c r="J464" s="34"/>
      <c r="K464" s="35"/>
      <c r="L464" s="35"/>
      <c r="M464" s="39"/>
      <c r="N464" s="52" t="str">
        <f t="shared" si="21"/>
        <v xml:space="preserve">  </v>
      </c>
      <c r="O464" s="36">
        <f>AD464</f>
        <v>0</v>
      </c>
      <c r="P464" s="62"/>
      <c r="Q464" s="55"/>
      <c r="R464" s="56"/>
      <c r="S464" s="56"/>
      <c r="T464" s="56"/>
      <c r="U464" s="57"/>
      <c r="W464" s="56"/>
      <c r="X464" s="56"/>
      <c r="Y464" s="56"/>
      <c r="Z464" s="56"/>
      <c r="AA464" s="56"/>
      <c r="AB464" s="57"/>
      <c r="AC464" s="60"/>
      <c r="AD464" s="64"/>
      <c r="IW464" s="68"/>
    </row>
    <row r="465" spans="1:257" ht="50.1" customHeight="1" x14ac:dyDescent="0.25">
      <c r="A465" s="67">
        <f t="shared" si="20"/>
        <v>462</v>
      </c>
      <c r="B465" s="31" t="e">
        <f>VLOOKUP(R465,Háttér!B$9:G$20,6,0)</f>
        <v>#N/A</v>
      </c>
      <c r="C465" s="38"/>
      <c r="D465" s="32"/>
      <c r="E465" s="65"/>
      <c r="F465" s="33"/>
      <c r="G465" s="108"/>
      <c r="H465" s="69"/>
      <c r="I465" s="34"/>
      <c r="J465" s="34"/>
      <c r="K465" s="35"/>
      <c r="L465" s="35"/>
      <c r="M465" s="39"/>
      <c r="N465" s="52" t="str">
        <f t="shared" si="21"/>
        <v xml:space="preserve">  </v>
      </c>
      <c r="O465" s="36">
        <f>AD465</f>
        <v>0</v>
      </c>
      <c r="P465" s="62"/>
      <c r="Q465" s="55"/>
      <c r="R465" s="56"/>
      <c r="S465" s="56"/>
      <c r="T465" s="56"/>
      <c r="U465" s="57"/>
      <c r="W465" s="56"/>
      <c r="X465" s="56"/>
      <c r="Y465" s="56"/>
      <c r="Z465" s="56"/>
      <c r="AA465" s="56"/>
      <c r="AB465" s="57"/>
      <c r="AC465" s="56"/>
      <c r="AD465" s="64"/>
      <c r="IW465" s="68"/>
    </row>
    <row r="466" spans="1:257" ht="50.1" customHeight="1" x14ac:dyDescent="0.25">
      <c r="A466" s="67">
        <f t="shared" si="20"/>
        <v>463</v>
      </c>
      <c r="B466" s="31" t="e">
        <f>VLOOKUP(R466,Háttér!B$9:G$20,6,0)</f>
        <v>#N/A</v>
      </c>
      <c r="C466" s="38"/>
      <c r="D466" s="32"/>
      <c r="E466" s="65"/>
      <c r="F466" s="33"/>
      <c r="G466" s="108"/>
      <c r="H466" s="69"/>
      <c r="I466" s="34"/>
      <c r="J466" s="34"/>
      <c r="K466" s="35"/>
      <c r="L466" s="35"/>
      <c r="M466" s="39"/>
      <c r="N466" s="52" t="str">
        <f t="shared" si="21"/>
        <v xml:space="preserve">  </v>
      </c>
      <c r="O466" s="36">
        <f>AD466</f>
        <v>0</v>
      </c>
      <c r="P466" s="62"/>
      <c r="Q466" s="55"/>
      <c r="R466" s="56"/>
      <c r="S466" s="56"/>
      <c r="T466" s="56"/>
      <c r="U466" s="57"/>
      <c r="W466" s="56"/>
      <c r="X466" s="56"/>
      <c r="Y466" s="56"/>
      <c r="Z466" s="56"/>
      <c r="AA466" s="56"/>
      <c r="AB466" s="57"/>
      <c r="AC466" s="56"/>
      <c r="AD466" s="64"/>
      <c r="IW466" s="68"/>
    </row>
    <row r="467" spans="1:257" ht="50.1" customHeight="1" x14ac:dyDescent="0.25">
      <c r="A467" s="67">
        <f t="shared" si="20"/>
        <v>464</v>
      </c>
      <c r="B467" s="31" t="e">
        <f>VLOOKUP(R467,Háttér!B$9:G$20,6,0)</f>
        <v>#N/A</v>
      </c>
      <c r="C467" s="38"/>
      <c r="D467" s="32"/>
      <c r="E467" s="65"/>
      <c r="F467" s="33"/>
      <c r="G467" s="108"/>
      <c r="H467" s="69"/>
      <c r="I467" s="34"/>
      <c r="J467" s="34"/>
      <c r="K467" s="35"/>
      <c r="L467" s="35"/>
      <c r="M467" s="39"/>
      <c r="N467" s="52" t="str">
        <f t="shared" si="21"/>
        <v xml:space="preserve">  </v>
      </c>
      <c r="O467" s="36">
        <f>AD467</f>
        <v>0</v>
      </c>
      <c r="P467" s="62"/>
      <c r="Q467" s="55"/>
      <c r="R467" s="56"/>
      <c r="S467" s="56"/>
      <c r="T467" s="56"/>
      <c r="U467" s="57"/>
      <c r="W467" s="56"/>
      <c r="X467" s="56"/>
      <c r="Y467" s="56"/>
      <c r="Z467" s="56"/>
      <c r="AA467" s="56"/>
      <c r="AB467" s="57"/>
      <c r="AC467" s="56"/>
      <c r="AD467" s="64"/>
      <c r="IW467" s="68"/>
    </row>
    <row r="468" spans="1:257" ht="50.1" customHeight="1" x14ac:dyDescent="0.25">
      <c r="A468" s="67">
        <f t="shared" si="20"/>
        <v>465</v>
      </c>
      <c r="B468" s="31" t="e">
        <f>VLOOKUP(R468,Háttér!B$9:G$20,6,0)</f>
        <v>#N/A</v>
      </c>
      <c r="C468" s="38"/>
      <c r="D468" s="32"/>
      <c r="E468" s="65"/>
      <c r="F468" s="33"/>
      <c r="G468" s="108"/>
      <c r="H468" s="69"/>
      <c r="I468" s="34"/>
      <c r="J468" s="34"/>
      <c r="K468" s="35"/>
      <c r="L468" s="35"/>
      <c r="M468" s="39"/>
      <c r="N468" s="52" t="str">
        <f t="shared" si="21"/>
        <v xml:space="preserve">  </v>
      </c>
      <c r="O468" s="36">
        <f>AD468</f>
        <v>0</v>
      </c>
      <c r="P468" s="62"/>
      <c r="Q468" s="55"/>
      <c r="R468" s="56"/>
      <c r="S468" s="56"/>
      <c r="T468" s="56"/>
      <c r="U468" s="57"/>
      <c r="W468" s="56"/>
      <c r="X468" s="56"/>
      <c r="Y468" s="56"/>
      <c r="Z468" s="56"/>
      <c r="AA468" s="56"/>
      <c r="AB468" s="57"/>
      <c r="AC468" s="56"/>
      <c r="AD468" s="64"/>
      <c r="IW468" s="68"/>
    </row>
    <row r="469" spans="1:257" ht="50.1" customHeight="1" x14ac:dyDescent="0.25">
      <c r="A469" s="67">
        <f t="shared" si="20"/>
        <v>466</v>
      </c>
      <c r="B469" s="31" t="e">
        <f>VLOOKUP(R469,Háttér!B$9:G$20,6,0)</f>
        <v>#N/A</v>
      </c>
      <c r="C469" s="38"/>
      <c r="D469" s="32"/>
      <c r="E469" s="65"/>
      <c r="F469" s="33"/>
      <c r="G469" s="108"/>
      <c r="H469" s="69"/>
      <c r="I469" s="34"/>
      <c r="J469" s="34"/>
      <c r="K469" s="35"/>
      <c r="L469" s="35"/>
      <c r="M469" s="39"/>
      <c r="N469" s="52" t="str">
        <f t="shared" si="21"/>
        <v xml:space="preserve">  </v>
      </c>
      <c r="O469" s="36">
        <f>AD469</f>
        <v>0</v>
      </c>
      <c r="P469" s="62"/>
      <c r="Q469" s="55"/>
      <c r="R469" s="56"/>
      <c r="S469" s="56"/>
      <c r="T469" s="56"/>
      <c r="U469" s="57"/>
      <c r="W469" s="56"/>
      <c r="X469" s="56"/>
      <c r="Y469" s="56"/>
      <c r="Z469" s="56"/>
      <c r="AA469" s="56"/>
      <c r="AB469" s="57"/>
      <c r="AC469" s="60"/>
      <c r="AD469" s="64"/>
      <c r="IW469" s="68"/>
    </row>
    <row r="470" spans="1:257" ht="50.1" customHeight="1" x14ac:dyDescent="0.25">
      <c r="A470" s="67">
        <f t="shared" si="20"/>
        <v>467</v>
      </c>
      <c r="B470" s="31" t="e">
        <f>VLOOKUP(R470,Háttér!B$9:G$20,6,0)</f>
        <v>#N/A</v>
      </c>
      <c r="C470" s="38"/>
      <c r="D470" s="32"/>
      <c r="E470" s="65"/>
      <c r="F470" s="33"/>
      <c r="G470" s="108"/>
      <c r="H470" s="69"/>
      <c r="I470" s="34"/>
      <c r="J470" s="34"/>
      <c r="K470" s="35"/>
      <c r="L470" s="35"/>
      <c r="M470" s="39"/>
      <c r="N470" s="52" t="str">
        <f t="shared" si="21"/>
        <v xml:space="preserve">  </v>
      </c>
      <c r="O470" s="36">
        <f>AD470</f>
        <v>0</v>
      </c>
      <c r="P470" s="62"/>
      <c r="Q470" s="55"/>
      <c r="R470" s="56"/>
      <c r="S470" s="56"/>
      <c r="T470" s="56"/>
      <c r="U470" s="57"/>
      <c r="W470" s="56"/>
      <c r="X470" s="56"/>
      <c r="Y470" s="56"/>
      <c r="Z470" s="56"/>
      <c r="AA470" s="56"/>
      <c r="AB470" s="57"/>
      <c r="AC470" s="56"/>
      <c r="AD470" s="64"/>
      <c r="IW470" s="68"/>
    </row>
    <row r="471" spans="1:257" ht="50.1" customHeight="1" x14ac:dyDescent="0.25">
      <c r="A471" s="67">
        <f t="shared" si="20"/>
        <v>468</v>
      </c>
      <c r="B471" s="31" t="e">
        <f>VLOOKUP(R471,Háttér!B$9:G$20,6,0)</f>
        <v>#N/A</v>
      </c>
      <c r="C471" s="38"/>
      <c r="D471" s="32"/>
      <c r="E471" s="65"/>
      <c r="F471" s="33"/>
      <c r="G471" s="108"/>
      <c r="H471" s="69"/>
      <c r="I471" s="34"/>
      <c r="J471" s="34"/>
      <c r="K471" s="35"/>
      <c r="L471" s="35"/>
      <c r="M471" s="39"/>
      <c r="N471" s="52" t="str">
        <f t="shared" si="21"/>
        <v xml:space="preserve">  </v>
      </c>
      <c r="O471" s="36">
        <f>AD471</f>
        <v>0</v>
      </c>
      <c r="P471" s="62"/>
      <c r="Q471" s="55"/>
      <c r="R471" s="56"/>
      <c r="S471" s="56"/>
      <c r="T471" s="56"/>
      <c r="U471" s="57"/>
      <c r="W471" s="56"/>
      <c r="X471" s="56"/>
      <c r="Y471" s="56"/>
      <c r="Z471" s="56"/>
      <c r="AA471" s="56"/>
      <c r="AB471" s="57"/>
      <c r="AC471" s="56"/>
      <c r="AD471" s="64"/>
      <c r="IW471" s="68"/>
    </row>
    <row r="472" spans="1:257" ht="50.1" customHeight="1" x14ac:dyDescent="0.25">
      <c r="A472" s="67">
        <f t="shared" si="20"/>
        <v>469</v>
      </c>
      <c r="B472" s="31" t="e">
        <f>VLOOKUP(R472,Háttér!B$9:G$20,6,0)</f>
        <v>#N/A</v>
      </c>
      <c r="C472" s="38"/>
      <c r="D472" s="32"/>
      <c r="E472" s="65"/>
      <c r="F472" s="33"/>
      <c r="G472" s="108"/>
      <c r="H472" s="69"/>
      <c r="I472" s="34"/>
      <c r="J472" s="34"/>
      <c r="K472" s="35"/>
      <c r="L472" s="35"/>
      <c r="M472" s="39"/>
      <c r="N472" s="52" t="str">
        <f t="shared" si="21"/>
        <v xml:space="preserve">  </v>
      </c>
      <c r="O472" s="36">
        <f>AD472</f>
        <v>0</v>
      </c>
      <c r="P472" s="62"/>
      <c r="Q472" s="55"/>
      <c r="R472" s="56"/>
      <c r="S472" s="56"/>
      <c r="T472" s="56"/>
      <c r="U472" s="57"/>
      <c r="W472" s="56"/>
      <c r="X472" s="56"/>
      <c r="Y472" s="56"/>
      <c r="Z472" s="56"/>
      <c r="AA472" s="56"/>
      <c r="AB472" s="57"/>
      <c r="AC472" s="56"/>
      <c r="AD472" s="64"/>
      <c r="IW472" s="68"/>
    </row>
    <row r="473" spans="1:257" ht="50.1" customHeight="1" x14ac:dyDescent="0.25">
      <c r="A473" s="67">
        <f t="shared" si="20"/>
        <v>470</v>
      </c>
      <c r="B473" s="31" t="e">
        <f>VLOOKUP(R473,Háttér!B$9:G$20,6,0)</f>
        <v>#N/A</v>
      </c>
      <c r="C473" s="38"/>
      <c r="D473" s="32"/>
      <c r="E473" s="65"/>
      <c r="F473" s="33"/>
      <c r="G473" s="108"/>
      <c r="H473" s="69"/>
      <c r="I473" s="34"/>
      <c r="J473" s="34"/>
      <c r="K473" s="35"/>
      <c r="L473" s="35"/>
      <c r="M473" s="39"/>
      <c r="N473" s="52" t="str">
        <f t="shared" si="21"/>
        <v xml:space="preserve">  </v>
      </c>
      <c r="O473" s="36">
        <f>AD473</f>
        <v>0</v>
      </c>
      <c r="P473" s="62"/>
      <c r="Q473" s="55"/>
      <c r="R473" s="56"/>
      <c r="S473" s="56"/>
      <c r="T473" s="56"/>
      <c r="U473" s="57"/>
      <c r="W473" s="56"/>
      <c r="X473" s="56"/>
      <c r="Y473" s="56"/>
      <c r="Z473" s="56"/>
      <c r="AA473" s="56"/>
      <c r="AB473" s="57"/>
      <c r="AC473" s="56"/>
      <c r="AD473" s="64"/>
      <c r="IW473" s="68"/>
    </row>
    <row r="474" spans="1:257" ht="50.1" customHeight="1" x14ac:dyDescent="0.25">
      <c r="A474" s="67">
        <f t="shared" si="20"/>
        <v>471</v>
      </c>
      <c r="B474" s="31" t="e">
        <f>VLOOKUP(R474,Háttér!B$9:G$20,6,0)</f>
        <v>#N/A</v>
      </c>
      <c r="C474" s="38"/>
      <c r="D474" s="32"/>
      <c r="E474" s="65"/>
      <c r="F474" s="33"/>
      <c r="G474" s="108"/>
      <c r="H474" s="69"/>
      <c r="I474" s="34"/>
      <c r="J474" s="34"/>
      <c r="K474" s="35"/>
      <c r="L474" s="35"/>
      <c r="M474" s="39"/>
      <c r="N474" s="52" t="str">
        <f t="shared" si="21"/>
        <v xml:space="preserve">  </v>
      </c>
      <c r="O474" s="36">
        <f>AD474</f>
        <v>0</v>
      </c>
      <c r="P474" s="62"/>
      <c r="Q474" s="55"/>
      <c r="R474" s="56"/>
      <c r="S474" s="56"/>
      <c r="T474" s="56"/>
      <c r="U474" s="57"/>
      <c r="W474" s="56"/>
      <c r="X474" s="56"/>
      <c r="Y474" s="56"/>
      <c r="Z474" s="56"/>
      <c r="AA474" s="56"/>
      <c r="AB474" s="57"/>
      <c r="AC474" s="56"/>
      <c r="AD474" s="64"/>
      <c r="IW474" s="68"/>
    </row>
    <row r="475" spans="1:257" ht="50.1" customHeight="1" x14ac:dyDescent="0.25">
      <c r="A475" s="67">
        <f t="shared" si="20"/>
        <v>472</v>
      </c>
      <c r="B475" s="31" t="e">
        <f>VLOOKUP(R475,Háttér!B$9:G$20,6,0)</f>
        <v>#N/A</v>
      </c>
      <c r="C475" s="38"/>
      <c r="D475" s="32"/>
      <c r="E475" s="65"/>
      <c r="F475" s="33"/>
      <c r="G475" s="108"/>
      <c r="H475" s="69"/>
      <c r="I475" s="34"/>
      <c r="J475" s="34"/>
      <c r="K475" s="35"/>
      <c r="L475" s="35"/>
      <c r="M475" s="39"/>
      <c r="N475" s="52" t="str">
        <f t="shared" si="21"/>
        <v xml:space="preserve">  </v>
      </c>
      <c r="O475" s="36">
        <f>AD475</f>
        <v>0</v>
      </c>
      <c r="P475" s="62"/>
      <c r="Q475" s="55"/>
      <c r="R475" s="56"/>
      <c r="S475" s="56"/>
      <c r="T475" s="56"/>
      <c r="U475" s="57"/>
      <c r="W475" s="56"/>
      <c r="X475" s="56"/>
      <c r="Y475" s="56"/>
      <c r="Z475" s="56"/>
      <c r="AA475" s="56"/>
      <c r="AB475" s="57"/>
      <c r="AC475" s="60"/>
      <c r="AD475" s="64"/>
      <c r="IW475" s="68"/>
    </row>
    <row r="476" spans="1:257" ht="50.1" customHeight="1" x14ac:dyDescent="0.25">
      <c r="A476" s="67">
        <f t="shared" si="20"/>
        <v>473</v>
      </c>
      <c r="B476" s="31" t="e">
        <f>VLOOKUP(R476,Háttér!B$9:G$20,6,0)</f>
        <v>#N/A</v>
      </c>
      <c r="C476" s="38"/>
      <c r="D476" s="32"/>
      <c r="E476" s="65"/>
      <c r="F476" s="33"/>
      <c r="G476" s="108"/>
      <c r="H476" s="69"/>
      <c r="I476" s="34"/>
      <c r="J476" s="34"/>
      <c r="K476" s="35"/>
      <c r="L476" s="35"/>
      <c r="M476" s="39"/>
      <c r="N476" s="52" t="str">
        <f t="shared" si="21"/>
        <v xml:space="preserve">  </v>
      </c>
      <c r="O476" s="36">
        <f>AD476</f>
        <v>0</v>
      </c>
      <c r="P476" s="62"/>
      <c r="Q476" s="55"/>
      <c r="R476" s="56"/>
      <c r="S476" s="56"/>
      <c r="T476" s="56"/>
      <c r="U476" s="57"/>
      <c r="W476" s="56"/>
      <c r="X476" s="56"/>
      <c r="Y476" s="56"/>
      <c r="Z476" s="56"/>
      <c r="AA476" s="56"/>
      <c r="AB476" s="57"/>
      <c r="AC476" s="56"/>
      <c r="AD476" s="64"/>
      <c r="IW476" s="68"/>
    </row>
    <row r="477" spans="1:257" ht="50.1" customHeight="1" x14ac:dyDescent="0.25">
      <c r="A477" s="67">
        <f t="shared" si="20"/>
        <v>474</v>
      </c>
      <c r="B477" s="31" t="e">
        <f>VLOOKUP(R477,Háttér!B$9:G$20,6,0)</f>
        <v>#N/A</v>
      </c>
      <c r="C477" s="38"/>
      <c r="D477" s="32"/>
      <c r="E477" s="65"/>
      <c r="F477" s="33"/>
      <c r="G477" s="108"/>
      <c r="H477" s="69"/>
      <c r="I477" s="34"/>
      <c r="J477" s="34"/>
      <c r="K477" s="35"/>
      <c r="L477" s="35"/>
      <c r="M477" s="39"/>
      <c r="N477" s="52" t="str">
        <f t="shared" si="21"/>
        <v xml:space="preserve">  </v>
      </c>
      <c r="O477" s="36">
        <f>AD477</f>
        <v>0</v>
      </c>
      <c r="P477" s="62"/>
      <c r="Q477" s="55"/>
      <c r="R477" s="56"/>
      <c r="S477" s="56"/>
      <c r="T477" s="56"/>
      <c r="U477" s="57"/>
      <c r="W477" s="56"/>
      <c r="X477" s="56"/>
      <c r="Y477" s="56"/>
      <c r="Z477" s="56"/>
      <c r="AA477" s="56"/>
      <c r="AB477" s="57"/>
      <c r="AC477" s="56"/>
      <c r="AD477" s="64"/>
      <c r="IW477" s="68"/>
    </row>
    <row r="478" spans="1:257" ht="50.1" customHeight="1" x14ac:dyDescent="0.25">
      <c r="A478" s="67">
        <f t="shared" si="20"/>
        <v>475</v>
      </c>
      <c r="B478" s="31" t="e">
        <f>VLOOKUP(R478,Háttér!B$9:G$20,6,0)</f>
        <v>#N/A</v>
      </c>
      <c r="C478" s="38"/>
      <c r="D478" s="32"/>
      <c r="E478" s="65"/>
      <c r="F478" s="33"/>
      <c r="G478" s="108"/>
      <c r="H478" s="69"/>
      <c r="I478" s="34"/>
      <c r="J478" s="34"/>
      <c r="K478" s="35"/>
      <c r="L478" s="35"/>
      <c r="M478" s="39"/>
      <c r="N478" s="52" t="str">
        <f t="shared" si="21"/>
        <v xml:space="preserve">  </v>
      </c>
      <c r="O478" s="36">
        <f>AD478</f>
        <v>0</v>
      </c>
      <c r="P478" s="62"/>
      <c r="Q478" s="55"/>
      <c r="R478" s="56"/>
      <c r="S478" s="56"/>
      <c r="T478" s="56"/>
      <c r="U478" s="57"/>
      <c r="W478" s="56"/>
      <c r="X478" s="56"/>
      <c r="Y478" s="56"/>
      <c r="Z478" s="56"/>
      <c r="AA478" s="56"/>
      <c r="AB478" s="57"/>
      <c r="AC478" s="60"/>
      <c r="AD478" s="64"/>
      <c r="IW478" s="68"/>
    </row>
    <row r="479" spans="1:257" ht="50.1" customHeight="1" x14ac:dyDescent="0.25">
      <c r="A479" s="67">
        <f t="shared" si="20"/>
        <v>476</v>
      </c>
      <c r="B479" s="31" t="e">
        <f>VLOOKUP(R479,Háttér!B$9:G$20,6,0)</f>
        <v>#N/A</v>
      </c>
      <c r="C479" s="38"/>
      <c r="D479" s="32"/>
      <c r="E479" s="65"/>
      <c r="F479" s="33"/>
      <c r="G479" s="108"/>
      <c r="H479" s="69"/>
      <c r="I479" s="34"/>
      <c r="J479" s="34"/>
      <c r="K479" s="35"/>
      <c r="L479" s="35"/>
      <c r="M479" s="39"/>
      <c r="N479" s="52" t="str">
        <f t="shared" si="21"/>
        <v xml:space="preserve">  </v>
      </c>
      <c r="O479" s="36">
        <f>AD479</f>
        <v>0</v>
      </c>
      <c r="P479" s="62"/>
      <c r="Q479" s="55"/>
      <c r="R479" s="56"/>
      <c r="S479" s="56"/>
      <c r="T479" s="56"/>
      <c r="U479" s="57"/>
      <c r="W479" s="56"/>
      <c r="X479" s="56"/>
      <c r="Y479" s="56"/>
      <c r="Z479" s="56"/>
      <c r="AA479" s="56"/>
      <c r="AB479" s="57"/>
      <c r="AC479" s="60"/>
      <c r="AD479" s="64"/>
      <c r="IW479" s="68"/>
    </row>
    <row r="480" spans="1:257" ht="50.1" customHeight="1" x14ac:dyDescent="0.25">
      <c r="A480" s="67">
        <f t="shared" si="20"/>
        <v>477</v>
      </c>
      <c r="B480" s="31" t="e">
        <f>VLOOKUP(R480,Háttér!B$9:G$20,6,0)</f>
        <v>#N/A</v>
      </c>
      <c r="C480" s="38"/>
      <c r="D480" s="32"/>
      <c r="E480" s="65"/>
      <c r="F480" s="33"/>
      <c r="G480" s="108"/>
      <c r="H480" s="69"/>
      <c r="I480" s="34"/>
      <c r="J480" s="34"/>
      <c r="K480" s="35"/>
      <c r="L480" s="35"/>
      <c r="M480" s="39"/>
      <c r="N480" s="52" t="str">
        <f t="shared" si="21"/>
        <v xml:space="preserve">  </v>
      </c>
      <c r="O480" s="36">
        <f>AD480</f>
        <v>0</v>
      </c>
      <c r="P480" s="62"/>
      <c r="Q480" s="55"/>
      <c r="R480" s="56"/>
      <c r="S480" s="56"/>
      <c r="T480" s="56"/>
      <c r="U480" s="57"/>
      <c r="W480" s="56"/>
      <c r="X480" s="56"/>
      <c r="Y480" s="56"/>
      <c r="Z480" s="56"/>
      <c r="AA480" s="56"/>
      <c r="AB480" s="57"/>
      <c r="AC480" s="56"/>
      <c r="AD480" s="64"/>
      <c r="IW480" s="68"/>
    </row>
    <row r="481" spans="1:257" ht="50.1" customHeight="1" x14ac:dyDescent="0.25">
      <c r="A481" s="67">
        <f t="shared" si="20"/>
        <v>478</v>
      </c>
      <c r="B481" s="31" t="e">
        <f>VLOOKUP(R481,Háttér!B$9:G$20,6,0)</f>
        <v>#N/A</v>
      </c>
      <c r="C481" s="38"/>
      <c r="D481" s="32"/>
      <c r="E481" s="65"/>
      <c r="F481" s="33"/>
      <c r="G481" s="108"/>
      <c r="H481" s="69"/>
      <c r="I481" s="34"/>
      <c r="J481" s="34"/>
      <c r="K481" s="35"/>
      <c r="L481" s="35"/>
      <c r="M481" s="39"/>
      <c r="N481" s="52" t="str">
        <f t="shared" si="21"/>
        <v xml:space="preserve">  </v>
      </c>
      <c r="O481" s="36">
        <f>AD481</f>
        <v>0</v>
      </c>
      <c r="P481" s="62"/>
      <c r="Q481" s="55"/>
      <c r="R481" s="56"/>
      <c r="S481" s="56"/>
      <c r="T481" s="56"/>
      <c r="U481" s="57"/>
      <c r="W481" s="56"/>
      <c r="X481" s="56"/>
      <c r="Y481" s="56"/>
      <c r="Z481" s="56"/>
      <c r="AA481" s="56"/>
      <c r="AB481" s="57"/>
      <c r="AC481" s="56"/>
      <c r="AD481" s="64"/>
      <c r="IW481" s="68"/>
    </row>
    <row r="482" spans="1:257" ht="50.1" customHeight="1" x14ac:dyDescent="0.25">
      <c r="A482" s="67">
        <f t="shared" si="20"/>
        <v>479</v>
      </c>
      <c r="B482" s="31" t="e">
        <f>VLOOKUP(R482,Háttér!B$9:G$20,6,0)</f>
        <v>#N/A</v>
      </c>
      <c r="C482" s="38"/>
      <c r="D482" s="32"/>
      <c r="E482" s="65"/>
      <c r="F482" s="33"/>
      <c r="G482" s="108"/>
      <c r="H482" s="69"/>
      <c r="I482" s="34"/>
      <c r="J482" s="34"/>
      <c r="K482" s="35"/>
      <c r="L482" s="35"/>
      <c r="M482" s="39"/>
      <c r="N482" s="52" t="str">
        <f t="shared" si="21"/>
        <v xml:space="preserve">  </v>
      </c>
      <c r="O482" s="36">
        <f>AD482</f>
        <v>0</v>
      </c>
      <c r="P482" s="62"/>
      <c r="Q482" s="55"/>
      <c r="R482" s="56"/>
      <c r="S482" s="56"/>
      <c r="T482" s="56"/>
      <c r="U482" s="57"/>
      <c r="W482" s="56"/>
      <c r="X482" s="56"/>
      <c r="Y482" s="56"/>
      <c r="Z482" s="56"/>
      <c r="AA482" s="56"/>
      <c r="AB482" s="57"/>
      <c r="AC482" s="56"/>
      <c r="AD482" s="64"/>
      <c r="IW482" s="68"/>
    </row>
    <row r="483" spans="1:257" ht="50.1" customHeight="1" x14ac:dyDescent="0.25">
      <c r="A483" s="67">
        <f t="shared" si="20"/>
        <v>480</v>
      </c>
      <c r="B483" s="31" t="e">
        <f>VLOOKUP(R483,Háttér!B$9:G$20,6,0)</f>
        <v>#N/A</v>
      </c>
      <c r="C483" s="38"/>
      <c r="D483" s="32"/>
      <c r="E483" s="65"/>
      <c r="F483" s="33"/>
      <c r="G483" s="108"/>
      <c r="H483" s="69"/>
      <c r="I483" s="34"/>
      <c r="J483" s="34"/>
      <c r="K483" s="35"/>
      <c r="L483" s="35"/>
      <c r="M483" s="39"/>
      <c r="N483" s="52" t="str">
        <f t="shared" si="21"/>
        <v xml:space="preserve">  </v>
      </c>
      <c r="O483" s="36">
        <f>AD483</f>
        <v>0</v>
      </c>
      <c r="P483" s="62"/>
      <c r="Q483" s="55"/>
      <c r="R483" s="56"/>
      <c r="S483" s="56"/>
      <c r="T483" s="56"/>
      <c r="U483" s="57"/>
      <c r="W483" s="56"/>
      <c r="X483" s="56"/>
      <c r="Y483" s="56"/>
      <c r="Z483" s="56"/>
      <c r="AA483" s="56"/>
      <c r="AB483" s="57"/>
      <c r="AC483" s="56"/>
      <c r="AD483" s="64"/>
      <c r="IW483" s="68"/>
    </row>
    <row r="484" spans="1:257" ht="50.1" customHeight="1" x14ac:dyDescent="0.25">
      <c r="A484" s="67">
        <f t="shared" si="20"/>
        <v>481</v>
      </c>
      <c r="B484" s="31" t="e">
        <f>VLOOKUP(R484,Háttér!B$9:G$20,6,0)</f>
        <v>#N/A</v>
      </c>
      <c r="C484" s="38"/>
      <c r="D484" s="32"/>
      <c r="E484" s="65"/>
      <c r="F484" s="33"/>
      <c r="G484" s="108"/>
      <c r="H484" s="69"/>
      <c r="I484" s="34"/>
      <c r="J484" s="34"/>
      <c r="K484" s="35"/>
      <c r="L484" s="35"/>
      <c r="M484" s="39"/>
      <c r="N484" s="52" t="str">
        <f t="shared" si="21"/>
        <v xml:space="preserve">  </v>
      </c>
      <c r="O484" s="36">
        <f>AD484</f>
        <v>0</v>
      </c>
      <c r="P484" s="62"/>
      <c r="Q484" s="55"/>
      <c r="R484" s="56"/>
      <c r="S484" s="56"/>
      <c r="T484" s="56"/>
      <c r="U484" s="57"/>
      <c r="W484" s="56"/>
      <c r="X484" s="56"/>
      <c r="Y484" s="56"/>
      <c r="Z484" s="56"/>
      <c r="AA484" s="56"/>
      <c r="AB484" s="57"/>
      <c r="AC484" s="56"/>
      <c r="AD484" s="64"/>
      <c r="IW484" s="68"/>
    </row>
    <row r="485" spans="1:257" ht="50.1" customHeight="1" x14ac:dyDescent="0.25">
      <c r="A485" s="67">
        <f t="shared" si="20"/>
        <v>482</v>
      </c>
      <c r="B485" s="31" t="e">
        <f>VLOOKUP(R485,Háttér!B$9:G$20,6,0)</f>
        <v>#N/A</v>
      </c>
      <c r="C485" s="38"/>
      <c r="D485" s="32"/>
      <c r="E485" s="65"/>
      <c r="F485" s="33"/>
      <c r="G485" s="108"/>
      <c r="H485" s="69"/>
      <c r="I485" s="34"/>
      <c r="J485" s="34"/>
      <c r="K485" s="35"/>
      <c r="L485" s="35"/>
      <c r="M485" s="39"/>
      <c r="N485" s="52" t="str">
        <f t="shared" si="21"/>
        <v xml:space="preserve">  </v>
      </c>
      <c r="O485" s="36">
        <f>AD485</f>
        <v>0</v>
      </c>
      <c r="P485" s="62"/>
      <c r="Q485" s="55"/>
      <c r="R485" s="56"/>
      <c r="S485" s="56"/>
      <c r="T485" s="56"/>
      <c r="U485" s="57"/>
      <c r="W485" s="56"/>
      <c r="X485" s="56"/>
      <c r="Y485" s="56"/>
      <c r="Z485" s="56"/>
      <c r="AA485" s="56"/>
      <c r="AB485" s="57"/>
      <c r="AC485" s="56"/>
      <c r="AD485" s="64"/>
      <c r="IW485" s="68"/>
    </row>
    <row r="486" spans="1:257" ht="50.1" customHeight="1" x14ac:dyDescent="0.25">
      <c r="A486" s="67">
        <f t="shared" si="20"/>
        <v>483</v>
      </c>
      <c r="B486" s="31" t="e">
        <f>VLOOKUP(R486,Háttér!B$9:G$20,6,0)</f>
        <v>#N/A</v>
      </c>
      <c r="C486" s="38"/>
      <c r="D486" s="32"/>
      <c r="E486" s="65"/>
      <c r="F486" s="33"/>
      <c r="G486" s="108"/>
      <c r="H486" s="69"/>
      <c r="I486" s="34"/>
      <c r="J486" s="34"/>
      <c r="K486" s="35"/>
      <c r="L486" s="35"/>
      <c r="M486" s="39"/>
      <c r="N486" s="52" t="str">
        <f t="shared" si="21"/>
        <v xml:space="preserve">  </v>
      </c>
      <c r="O486" s="36">
        <f>AD486</f>
        <v>0</v>
      </c>
      <c r="P486" s="62"/>
      <c r="Q486" s="55"/>
      <c r="R486" s="56"/>
      <c r="S486" s="56"/>
      <c r="T486" s="56"/>
      <c r="U486" s="57"/>
      <c r="W486" s="56"/>
      <c r="X486" s="56"/>
      <c r="Y486" s="56"/>
      <c r="Z486" s="56"/>
      <c r="AA486" s="56"/>
      <c r="AB486" s="57"/>
      <c r="AC486" s="56"/>
      <c r="AD486" s="64"/>
      <c r="IW486" s="68"/>
    </row>
    <row r="487" spans="1:257" ht="50.1" customHeight="1" x14ac:dyDescent="0.25">
      <c r="A487" s="67">
        <f t="shared" si="20"/>
        <v>484</v>
      </c>
      <c r="B487" s="31" t="e">
        <f>VLOOKUP(R487,Háttér!B$9:G$20,6,0)</f>
        <v>#N/A</v>
      </c>
      <c r="C487" s="38"/>
      <c r="D487" s="32"/>
      <c r="E487" s="65"/>
      <c r="F487" s="33"/>
      <c r="G487" s="108"/>
      <c r="H487" s="69"/>
      <c r="I487" s="34"/>
      <c r="J487" s="34"/>
      <c r="K487" s="35"/>
      <c r="L487" s="35"/>
      <c r="M487" s="39"/>
      <c r="N487" s="52" t="str">
        <f t="shared" si="21"/>
        <v xml:space="preserve">  </v>
      </c>
      <c r="O487" s="36">
        <f>AD487</f>
        <v>0</v>
      </c>
      <c r="P487" s="62"/>
      <c r="Q487" s="55"/>
      <c r="R487" s="56"/>
      <c r="S487" s="56"/>
      <c r="T487" s="56"/>
      <c r="U487" s="57"/>
      <c r="W487" s="56"/>
      <c r="X487" s="56"/>
      <c r="Y487" s="56"/>
      <c r="Z487" s="56"/>
      <c r="AA487" s="56"/>
      <c r="AB487" s="57"/>
      <c r="AC487" s="56"/>
      <c r="AD487" s="64"/>
      <c r="IW487" s="68"/>
    </row>
    <row r="488" spans="1:257" ht="50.1" customHeight="1" x14ac:dyDescent="0.25">
      <c r="A488" s="67">
        <f t="shared" si="20"/>
        <v>485</v>
      </c>
      <c r="B488" s="31" t="e">
        <f>VLOOKUP(R488,Háttér!B$9:G$20,6,0)</f>
        <v>#N/A</v>
      </c>
      <c r="C488" s="38"/>
      <c r="D488" s="32"/>
      <c r="E488" s="65"/>
      <c r="F488" s="33"/>
      <c r="G488" s="108"/>
      <c r="H488" s="69"/>
      <c r="I488" s="34"/>
      <c r="J488" s="34"/>
      <c r="K488" s="35"/>
      <c r="L488" s="35"/>
      <c r="M488" s="39"/>
      <c r="N488" s="52" t="str">
        <f t="shared" si="21"/>
        <v xml:space="preserve">  </v>
      </c>
      <c r="O488" s="36">
        <f>AD488</f>
        <v>0</v>
      </c>
      <c r="P488" s="62"/>
      <c r="Q488" s="55"/>
      <c r="R488" s="56"/>
      <c r="S488" s="56"/>
      <c r="T488" s="56"/>
      <c r="U488" s="57"/>
      <c r="W488" s="56"/>
      <c r="X488" s="56"/>
      <c r="Y488" s="56"/>
      <c r="Z488" s="56"/>
      <c r="AA488" s="56"/>
      <c r="AB488" s="57"/>
      <c r="AC488" s="56"/>
      <c r="AD488" s="64"/>
      <c r="IW488" s="68"/>
    </row>
    <row r="489" spans="1:257" ht="50.1" customHeight="1" x14ac:dyDescent="0.25">
      <c r="A489" s="67">
        <f t="shared" si="20"/>
        <v>486</v>
      </c>
      <c r="B489" s="31" t="e">
        <f>VLOOKUP(R489,Háttér!B$9:G$20,6,0)</f>
        <v>#N/A</v>
      </c>
      <c r="C489" s="38"/>
      <c r="D489" s="32"/>
      <c r="E489" s="65"/>
      <c r="F489" s="33"/>
      <c r="G489" s="108"/>
      <c r="H489" s="69"/>
      <c r="I489" s="34"/>
      <c r="J489" s="34"/>
      <c r="K489" s="35"/>
      <c r="L489" s="35"/>
      <c r="M489" s="39"/>
      <c r="N489" s="52" t="str">
        <f t="shared" si="21"/>
        <v xml:space="preserve">  </v>
      </c>
      <c r="O489" s="36">
        <f>AD489</f>
        <v>0</v>
      </c>
      <c r="P489" s="62"/>
      <c r="Q489" s="55"/>
      <c r="R489" s="56"/>
      <c r="S489" s="56"/>
      <c r="T489" s="56"/>
      <c r="U489" s="57"/>
      <c r="W489" s="56"/>
      <c r="X489" s="56"/>
      <c r="Y489" s="56"/>
      <c r="Z489" s="56"/>
      <c r="AA489" s="56"/>
      <c r="AB489" s="57"/>
      <c r="AC489" s="56"/>
      <c r="AD489" s="64"/>
      <c r="IW489" s="68"/>
    </row>
    <row r="490" spans="1:257" ht="50.1" customHeight="1" x14ac:dyDescent="0.25">
      <c r="A490" s="67">
        <f t="shared" si="20"/>
        <v>487</v>
      </c>
      <c r="B490" s="31" t="e">
        <f>VLOOKUP(R490,Háttér!B$9:G$20,6,0)</f>
        <v>#N/A</v>
      </c>
      <c r="C490" s="38"/>
      <c r="D490" s="32"/>
      <c r="E490" s="65"/>
      <c r="F490" s="33"/>
      <c r="G490" s="108"/>
      <c r="H490" s="69"/>
      <c r="I490" s="34"/>
      <c r="J490" s="34"/>
      <c r="K490" s="35"/>
      <c r="L490" s="35"/>
      <c r="M490" s="39"/>
      <c r="N490" s="52" t="str">
        <f t="shared" si="21"/>
        <v xml:space="preserve">  </v>
      </c>
      <c r="O490" s="36">
        <f>AD490</f>
        <v>0</v>
      </c>
      <c r="P490" s="62"/>
      <c r="Q490" s="55"/>
      <c r="R490" s="56"/>
      <c r="S490" s="56"/>
      <c r="T490" s="56"/>
      <c r="U490" s="57"/>
      <c r="W490" s="56"/>
      <c r="X490" s="56"/>
      <c r="Y490" s="56"/>
      <c r="Z490" s="56"/>
      <c r="AA490" s="56"/>
      <c r="AB490" s="57"/>
      <c r="AC490" s="56"/>
      <c r="AD490" s="64"/>
      <c r="IW490" s="68"/>
    </row>
    <row r="491" spans="1:257" ht="50.1" customHeight="1" x14ac:dyDescent="0.25">
      <c r="A491" s="67">
        <f t="shared" si="20"/>
        <v>488</v>
      </c>
      <c r="B491" s="31" t="e">
        <f>VLOOKUP(R491,Háttér!B$9:G$20,6,0)</f>
        <v>#N/A</v>
      </c>
      <c r="C491" s="38"/>
      <c r="D491" s="32"/>
      <c r="E491" s="65"/>
      <c r="F491" s="33"/>
      <c r="G491" s="108"/>
      <c r="H491" s="69"/>
      <c r="I491" s="34"/>
      <c r="J491" s="34"/>
      <c r="K491" s="35"/>
      <c r="L491" s="35"/>
      <c r="M491" s="39"/>
      <c r="N491" s="52" t="str">
        <f t="shared" si="21"/>
        <v xml:space="preserve">  </v>
      </c>
      <c r="O491" s="36">
        <f>AD491</f>
        <v>0</v>
      </c>
      <c r="P491" s="62"/>
      <c r="Q491" s="55"/>
      <c r="R491" s="56"/>
      <c r="S491" s="56"/>
      <c r="T491" s="56"/>
      <c r="U491" s="57"/>
      <c r="W491" s="56"/>
      <c r="X491" s="56"/>
      <c r="Y491" s="56"/>
      <c r="Z491" s="56"/>
      <c r="AA491" s="56"/>
      <c r="AB491" s="57"/>
      <c r="AC491" s="56"/>
      <c r="AD491" s="64"/>
      <c r="IW491" s="68"/>
    </row>
    <row r="492" spans="1:257" ht="50.1" customHeight="1" x14ac:dyDescent="0.25">
      <c r="A492" s="67">
        <f t="shared" si="20"/>
        <v>489</v>
      </c>
      <c r="B492" s="31" t="e">
        <f>VLOOKUP(R492,Háttér!B$9:G$20,6,0)</f>
        <v>#N/A</v>
      </c>
      <c r="C492" s="38"/>
      <c r="D492" s="32"/>
      <c r="E492" s="65"/>
      <c r="F492" s="33"/>
      <c r="G492" s="108"/>
      <c r="H492" s="69"/>
      <c r="I492" s="34"/>
      <c r="J492" s="34"/>
      <c r="K492" s="35"/>
      <c r="L492" s="35"/>
      <c r="M492" s="39"/>
      <c r="N492" s="52" t="str">
        <f t="shared" si="21"/>
        <v xml:space="preserve">  </v>
      </c>
      <c r="O492" s="36">
        <f>AD492</f>
        <v>0</v>
      </c>
      <c r="P492" s="62"/>
      <c r="Q492" s="55"/>
      <c r="R492" s="56"/>
      <c r="S492" s="56"/>
      <c r="T492" s="56"/>
      <c r="U492" s="57"/>
      <c r="W492" s="56"/>
      <c r="X492" s="56"/>
      <c r="Y492" s="56"/>
      <c r="Z492" s="56"/>
      <c r="AA492" s="56"/>
      <c r="AB492" s="57"/>
      <c r="AC492" s="56"/>
      <c r="AD492" s="64"/>
      <c r="IW492" s="68"/>
    </row>
    <row r="493" spans="1:257" ht="50.1" customHeight="1" x14ac:dyDescent="0.25">
      <c r="A493" s="67">
        <f t="shared" si="20"/>
        <v>490</v>
      </c>
      <c r="B493" s="31" t="e">
        <f>VLOOKUP(R493,Háttér!B$9:G$20,6,0)</f>
        <v>#N/A</v>
      </c>
      <c r="C493" s="38"/>
      <c r="D493" s="32"/>
      <c r="E493" s="65"/>
      <c r="F493" s="33"/>
      <c r="G493" s="108"/>
      <c r="H493" s="69"/>
      <c r="I493" s="34"/>
      <c r="J493" s="34"/>
      <c r="K493" s="35"/>
      <c r="L493" s="35"/>
      <c r="M493" s="39"/>
      <c r="N493" s="52" t="str">
        <f t="shared" si="21"/>
        <v xml:space="preserve">  </v>
      </c>
      <c r="O493" s="36">
        <f>AD493</f>
        <v>0</v>
      </c>
      <c r="P493" s="62"/>
      <c r="Q493" s="55"/>
      <c r="R493" s="56"/>
      <c r="S493" s="56"/>
      <c r="T493" s="56"/>
      <c r="U493" s="57"/>
      <c r="W493" s="56"/>
      <c r="X493" s="56"/>
      <c r="Y493" s="56"/>
      <c r="Z493" s="56"/>
      <c r="AA493" s="56"/>
      <c r="AB493" s="57"/>
      <c r="AC493" s="56"/>
      <c r="AD493" s="64"/>
      <c r="IW493" s="68"/>
    </row>
    <row r="494" spans="1:257" ht="50.1" customHeight="1" x14ac:dyDescent="0.25">
      <c r="A494" s="67">
        <f t="shared" si="20"/>
        <v>491</v>
      </c>
      <c r="B494" s="31" t="e">
        <f>VLOOKUP(R494,Háttér!B$9:G$20,6,0)</f>
        <v>#N/A</v>
      </c>
      <c r="C494" s="38"/>
      <c r="D494" s="32"/>
      <c r="E494" s="65"/>
      <c r="F494" s="33"/>
      <c r="G494" s="108"/>
      <c r="H494" s="69"/>
      <c r="I494" s="34"/>
      <c r="J494" s="34"/>
      <c r="K494" s="35"/>
      <c r="L494" s="35"/>
      <c r="M494" s="39"/>
      <c r="N494" s="52" t="str">
        <f t="shared" si="21"/>
        <v xml:space="preserve">  </v>
      </c>
      <c r="O494" s="36">
        <f>AD494</f>
        <v>0</v>
      </c>
      <c r="P494" s="62"/>
      <c r="Q494" s="55"/>
      <c r="R494" s="56"/>
      <c r="S494" s="56"/>
      <c r="T494" s="56"/>
      <c r="U494" s="57"/>
      <c r="W494" s="56"/>
      <c r="X494" s="56"/>
      <c r="Y494" s="56"/>
      <c r="Z494" s="56"/>
      <c r="AA494" s="56"/>
      <c r="AB494" s="57"/>
      <c r="AC494" s="56"/>
      <c r="AD494" s="64"/>
      <c r="IW494" s="68"/>
    </row>
    <row r="495" spans="1:257" ht="50.1" customHeight="1" x14ac:dyDescent="0.25">
      <c r="A495" s="67">
        <f t="shared" si="20"/>
        <v>492</v>
      </c>
      <c r="B495" s="31" t="e">
        <f>VLOOKUP(R495,Háttér!B$9:G$20,6,0)</f>
        <v>#N/A</v>
      </c>
      <c r="C495" s="38"/>
      <c r="D495" s="32"/>
      <c r="E495" s="65"/>
      <c r="F495" s="33"/>
      <c r="G495" s="108"/>
      <c r="H495" s="69"/>
      <c r="I495" s="34"/>
      <c r="J495" s="34"/>
      <c r="K495" s="35"/>
      <c r="L495" s="35"/>
      <c r="M495" s="39"/>
      <c r="N495" s="52" t="str">
        <f t="shared" si="21"/>
        <v xml:space="preserve">  </v>
      </c>
      <c r="O495" s="36">
        <f>AD495</f>
        <v>0</v>
      </c>
      <c r="P495" s="62"/>
      <c r="Q495" s="55"/>
      <c r="R495" s="56"/>
      <c r="S495" s="56"/>
      <c r="T495" s="56"/>
      <c r="U495" s="57"/>
      <c r="W495" s="56"/>
      <c r="X495" s="56"/>
      <c r="Y495" s="56"/>
      <c r="Z495" s="56"/>
      <c r="AA495" s="56"/>
      <c r="AB495" s="57"/>
      <c r="AC495" s="56"/>
      <c r="AD495" s="64"/>
      <c r="IW495" s="68"/>
    </row>
    <row r="496" spans="1:257" ht="50.1" customHeight="1" x14ac:dyDescent="0.25">
      <c r="A496" s="67">
        <f t="shared" si="20"/>
        <v>493</v>
      </c>
      <c r="B496" s="31" t="e">
        <f>VLOOKUP(R496,Háttér!B$9:G$20,6,0)</f>
        <v>#N/A</v>
      </c>
      <c r="C496" s="38"/>
      <c r="D496" s="32"/>
      <c r="E496" s="65"/>
      <c r="F496" s="33"/>
      <c r="G496" s="108"/>
      <c r="H496" s="69"/>
      <c r="I496" s="34"/>
      <c r="J496" s="34"/>
      <c r="K496" s="35"/>
      <c r="L496" s="35"/>
      <c r="M496" s="39"/>
      <c r="N496" s="52" t="str">
        <f t="shared" si="21"/>
        <v xml:space="preserve">  </v>
      </c>
      <c r="O496" s="36">
        <f>AD496</f>
        <v>0</v>
      </c>
      <c r="P496" s="62"/>
      <c r="Q496" s="55"/>
      <c r="R496" s="56"/>
      <c r="S496" s="56"/>
      <c r="T496" s="56"/>
      <c r="U496" s="57"/>
      <c r="W496" s="56"/>
      <c r="X496" s="56"/>
      <c r="Y496" s="56"/>
      <c r="Z496" s="56"/>
      <c r="AA496" s="56"/>
      <c r="AB496" s="57"/>
      <c r="AC496" s="56"/>
      <c r="AD496" s="64"/>
      <c r="IW496" s="68"/>
    </row>
    <row r="497" spans="1:257" ht="50.1" customHeight="1" x14ac:dyDescent="0.25">
      <c r="A497" s="67">
        <f t="shared" si="20"/>
        <v>494</v>
      </c>
      <c r="B497" s="31" t="e">
        <f>VLOOKUP(R497,Háttér!B$9:G$20,6,0)</f>
        <v>#N/A</v>
      </c>
      <c r="C497" s="38"/>
      <c r="D497" s="32"/>
      <c r="E497" s="65"/>
      <c r="F497" s="33"/>
      <c r="G497" s="108"/>
      <c r="H497" s="69"/>
      <c r="I497" s="34"/>
      <c r="J497" s="34"/>
      <c r="K497" s="35"/>
      <c r="L497" s="35"/>
      <c r="M497" s="39"/>
      <c r="N497" s="52" t="str">
        <f t="shared" si="21"/>
        <v xml:space="preserve">  </v>
      </c>
      <c r="O497" s="36">
        <f>AD497</f>
        <v>0</v>
      </c>
      <c r="P497" s="62"/>
      <c r="Q497" s="55"/>
      <c r="R497" s="56"/>
      <c r="S497" s="56"/>
      <c r="T497" s="56"/>
      <c r="U497" s="57"/>
      <c r="W497" s="56"/>
      <c r="X497" s="56"/>
      <c r="Y497" s="56"/>
      <c r="Z497" s="56"/>
      <c r="AA497" s="56"/>
      <c r="AB497" s="57"/>
      <c r="AC497" s="56"/>
      <c r="AD497" s="64"/>
      <c r="IW497" s="68"/>
    </row>
    <row r="498" spans="1:257" ht="50.1" customHeight="1" x14ac:dyDescent="0.25">
      <c r="A498" s="67">
        <f t="shared" si="20"/>
        <v>495</v>
      </c>
      <c r="B498" s="31" t="e">
        <f>VLOOKUP(R498,Háttér!B$9:G$20,6,0)</f>
        <v>#N/A</v>
      </c>
      <c r="C498" s="38"/>
      <c r="D498" s="32"/>
      <c r="E498" s="65"/>
      <c r="F498" s="33"/>
      <c r="G498" s="108"/>
      <c r="H498" s="69"/>
      <c r="I498" s="34"/>
      <c r="J498" s="34"/>
      <c r="K498" s="35"/>
      <c r="L498" s="35"/>
      <c r="M498" s="39"/>
      <c r="N498" s="52" t="str">
        <f t="shared" si="21"/>
        <v xml:space="preserve">  </v>
      </c>
      <c r="O498" s="36">
        <f>AD498</f>
        <v>0</v>
      </c>
      <c r="P498" s="62"/>
      <c r="Q498" s="55"/>
      <c r="R498" s="56"/>
      <c r="S498" s="56"/>
      <c r="T498" s="56"/>
      <c r="U498" s="57"/>
      <c r="W498" s="56"/>
      <c r="X498" s="56"/>
      <c r="Y498" s="56"/>
      <c r="Z498" s="56"/>
      <c r="AA498" s="56"/>
      <c r="AB498" s="57"/>
      <c r="AC498" s="56"/>
      <c r="AD498" s="64"/>
      <c r="IW498" s="68"/>
    </row>
    <row r="499" spans="1:257" ht="50.1" customHeight="1" x14ac:dyDescent="0.25">
      <c r="A499" s="67">
        <f t="shared" si="20"/>
        <v>496</v>
      </c>
      <c r="B499" s="31" t="e">
        <f>VLOOKUP(R499,Háttér!B$9:G$20,6,0)</f>
        <v>#N/A</v>
      </c>
      <c r="C499" s="38"/>
      <c r="D499" s="32"/>
      <c r="E499" s="65"/>
      <c r="F499" s="33"/>
      <c r="G499" s="108"/>
      <c r="H499" s="69"/>
      <c r="I499" s="34"/>
      <c r="J499" s="34"/>
      <c r="K499" s="35"/>
      <c r="L499" s="35"/>
      <c r="M499" s="39"/>
      <c r="N499" s="52" t="str">
        <f t="shared" si="21"/>
        <v xml:space="preserve">  </v>
      </c>
      <c r="O499" s="36">
        <f>AD499</f>
        <v>0</v>
      </c>
      <c r="P499" s="62"/>
      <c r="Q499" s="55"/>
      <c r="R499" s="56"/>
      <c r="S499" s="56"/>
      <c r="T499" s="56"/>
      <c r="U499" s="57"/>
      <c r="W499" s="56"/>
      <c r="X499" s="56"/>
      <c r="Y499" s="56"/>
      <c r="Z499" s="56"/>
      <c r="AA499" s="56"/>
      <c r="AB499" s="57"/>
      <c r="AC499" s="56"/>
      <c r="AD499" s="64"/>
      <c r="IW499" s="68"/>
    </row>
    <row r="500" spans="1:257" ht="50.1" customHeight="1" x14ac:dyDescent="0.25">
      <c r="A500" s="67">
        <f t="shared" si="20"/>
        <v>497</v>
      </c>
      <c r="B500" s="31" t="e">
        <f>VLOOKUP(R500,Háttér!B$9:G$20,6,0)</f>
        <v>#N/A</v>
      </c>
      <c r="C500" s="38"/>
      <c r="D500" s="32"/>
      <c r="E500" s="65"/>
      <c r="F500" s="33"/>
      <c r="G500" s="108"/>
      <c r="H500" s="69"/>
      <c r="I500" s="34"/>
      <c r="J500" s="34"/>
      <c r="K500" s="35"/>
      <c r="L500" s="35"/>
      <c r="M500" s="39"/>
      <c r="N500" s="52" t="str">
        <f t="shared" si="21"/>
        <v xml:space="preserve">  </v>
      </c>
      <c r="O500" s="36">
        <f>AD500</f>
        <v>0</v>
      </c>
      <c r="P500" s="62"/>
      <c r="Q500" s="55"/>
      <c r="R500" s="56"/>
      <c r="S500" s="56"/>
      <c r="T500" s="56"/>
      <c r="U500" s="57"/>
      <c r="W500" s="56"/>
      <c r="X500" s="56"/>
      <c r="Y500" s="56"/>
      <c r="Z500" s="56"/>
      <c r="AA500" s="56"/>
      <c r="AB500" s="57"/>
      <c r="AC500" s="56"/>
      <c r="AD500" s="64"/>
      <c r="IW500" s="68"/>
    </row>
    <row r="501" spans="1:257" ht="50.1" customHeight="1" x14ac:dyDescent="0.25">
      <c r="A501" s="67">
        <f t="shared" si="20"/>
        <v>498</v>
      </c>
      <c r="B501" s="31" t="e">
        <f>VLOOKUP(R501,Háttér!B$9:G$20,6,0)</f>
        <v>#N/A</v>
      </c>
      <c r="C501" s="38"/>
      <c r="D501" s="32"/>
      <c r="E501" s="65"/>
      <c r="F501" s="33"/>
      <c r="G501" s="108"/>
      <c r="H501" s="69"/>
      <c r="I501" s="34"/>
      <c r="J501" s="34"/>
      <c r="K501" s="35"/>
      <c r="L501" s="35"/>
      <c r="M501" s="39"/>
      <c r="N501" s="52" t="str">
        <f t="shared" si="21"/>
        <v xml:space="preserve">  </v>
      </c>
      <c r="O501" s="36">
        <f>AD501</f>
        <v>0</v>
      </c>
      <c r="P501" s="62"/>
      <c r="Q501" s="55"/>
      <c r="R501" s="56"/>
      <c r="S501" s="56"/>
      <c r="T501" s="56"/>
      <c r="U501" s="57"/>
      <c r="W501" s="56"/>
      <c r="X501" s="56"/>
      <c r="Y501" s="56"/>
      <c r="Z501" s="56"/>
      <c r="AA501" s="56"/>
      <c r="AB501" s="57"/>
      <c r="AC501" s="56"/>
      <c r="AD501" s="64"/>
      <c r="IW501" s="68"/>
    </row>
    <row r="502" spans="1:257" ht="50.1" customHeight="1" x14ac:dyDescent="0.25">
      <c r="A502" s="67">
        <f t="shared" si="20"/>
        <v>499</v>
      </c>
      <c r="B502" s="31" t="e">
        <f>VLOOKUP(R502,Háttér!B$9:G$20,6,0)</f>
        <v>#N/A</v>
      </c>
      <c r="C502" s="38"/>
      <c r="D502" s="32"/>
      <c r="E502" s="65"/>
      <c r="F502" s="33"/>
      <c r="G502" s="108"/>
      <c r="H502" s="69"/>
      <c r="I502" s="34"/>
      <c r="J502" s="34"/>
      <c r="K502" s="35"/>
      <c r="L502" s="35"/>
      <c r="M502" s="39"/>
      <c r="N502" s="52" t="str">
        <f t="shared" si="21"/>
        <v xml:space="preserve">  </v>
      </c>
      <c r="O502" s="36">
        <f>AD502</f>
        <v>0</v>
      </c>
      <c r="P502" s="62"/>
      <c r="Q502" s="55"/>
      <c r="R502" s="56"/>
      <c r="S502" s="56"/>
      <c r="T502" s="56"/>
      <c r="U502" s="57"/>
      <c r="W502" s="56"/>
      <c r="X502" s="56"/>
      <c r="Y502" s="56"/>
      <c r="Z502" s="56"/>
      <c r="AA502" s="56"/>
      <c r="AB502" s="57"/>
      <c r="AC502" s="56"/>
      <c r="AD502" s="64"/>
      <c r="IW502" s="68"/>
    </row>
    <row r="503" spans="1:257" ht="50.1" customHeight="1" x14ac:dyDescent="0.25">
      <c r="A503" s="67">
        <f t="shared" si="20"/>
        <v>500</v>
      </c>
      <c r="B503" s="31" t="e">
        <f>VLOOKUP(R503,Háttér!B$9:G$20,6,0)</f>
        <v>#N/A</v>
      </c>
      <c r="C503" s="38"/>
      <c r="D503" s="32"/>
      <c r="E503" s="65"/>
      <c r="F503" s="33"/>
      <c r="G503" s="108"/>
      <c r="H503" s="69"/>
      <c r="I503" s="34"/>
      <c r="J503" s="34"/>
      <c r="K503" s="35"/>
      <c r="L503" s="35"/>
      <c r="M503" s="39"/>
      <c r="N503" s="52" t="str">
        <f t="shared" si="21"/>
        <v xml:space="preserve">  </v>
      </c>
      <c r="O503" s="36">
        <f>AD503</f>
        <v>0</v>
      </c>
      <c r="P503" s="62"/>
      <c r="Q503" s="55"/>
      <c r="R503" s="56"/>
      <c r="S503" s="56"/>
      <c r="T503" s="56"/>
      <c r="U503" s="57"/>
      <c r="W503" s="56"/>
      <c r="X503" s="56"/>
      <c r="Y503" s="56"/>
      <c r="Z503" s="56"/>
      <c r="AA503" s="56"/>
      <c r="AB503" s="57"/>
      <c r="AC503" s="56"/>
      <c r="AD503" s="64"/>
      <c r="IW503" s="68"/>
    </row>
    <row r="504" spans="1:257" ht="50.1" customHeight="1" x14ac:dyDescent="0.25">
      <c r="A504" s="67">
        <f t="shared" si="20"/>
        <v>501</v>
      </c>
      <c r="B504" s="31" t="e">
        <f>VLOOKUP(R504,Háttér!B$9:G$20,6,0)</f>
        <v>#N/A</v>
      </c>
      <c r="C504" s="38"/>
      <c r="D504" s="32"/>
      <c r="E504" s="65"/>
      <c r="F504" s="33"/>
      <c r="G504" s="108"/>
      <c r="H504" s="69"/>
      <c r="I504" s="34"/>
      <c r="J504" s="34"/>
      <c r="K504" s="35"/>
      <c r="L504" s="35"/>
      <c r="M504" s="39"/>
      <c r="N504" s="52" t="str">
        <f t="shared" si="21"/>
        <v xml:space="preserve">  </v>
      </c>
      <c r="O504" s="36">
        <f>AD504</f>
        <v>0</v>
      </c>
      <c r="P504" s="62"/>
      <c r="Q504" s="55"/>
      <c r="R504" s="56"/>
      <c r="S504" s="56"/>
      <c r="T504" s="56"/>
      <c r="U504" s="57"/>
      <c r="W504" s="56"/>
      <c r="X504" s="56"/>
      <c r="Y504" s="56"/>
      <c r="Z504" s="56"/>
      <c r="AA504" s="56"/>
      <c r="AB504" s="57"/>
      <c r="AC504" s="56"/>
      <c r="AD504" s="64"/>
      <c r="IW504" s="68"/>
    </row>
    <row r="505" spans="1:257" ht="50.1" customHeight="1" x14ac:dyDescent="0.25">
      <c r="A505" s="67">
        <f t="shared" si="20"/>
        <v>502</v>
      </c>
      <c r="B505" s="31" t="e">
        <f>VLOOKUP(R505,Háttér!B$9:G$20,6,0)</f>
        <v>#N/A</v>
      </c>
      <c r="C505" s="38"/>
      <c r="D505" s="32"/>
      <c r="E505" s="65"/>
      <c r="F505" s="33"/>
      <c r="G505" s="108"/>
      <c r="H505" s="69"/>
      <c r="I505" s="34"/>
      <c r="J505" s="34"/>
      <c r="K505" s="35"/>
      <c r="L505" s="35"/>
      <c r="M505" s="39"/>
      <c r="N505" s="52" t="str">
        <f t="shared" si="21"/>
        <v xml:space="preserve">  </v>
      </c>
      <c r="O505" s="36">
        <f>AD505</f>
        <v>0</v>
      </c>
      <c r="P505" s="62"/>
      <c r="Q505" s="55"/>
      <c r="R505" s="56"/>
      <c r="S505" s="56"/>
      <c r="T505" s="56"/>
      <c r="U505" s="57"/>
      <c r="W505" s="56"/>
      <c r="X505" s="56"/>
      <c r="Y505" s="56"/>
      <c r="Z505" s="56"/>
      <c r="AA505" s="56"/>
      <c r="AB505" s="57"/>
      <c r="AC505" s="56"/>
      <c r="AD505" s="64"/>
      <c r="IW505" s="68"/>
    </row>
    <row r="506" spans="1:257" ht="50.1" customHeight="1" x14ac:dyDescent="0.25">
      <c r="A506" s="67">
        <f t="shared" si="20"/>
        <v>503</v>
      </c>
      <c r="B506" s="31" t="e">
        <f>VLOOKUP(R506,Háttér!B$9:G$20,6,0)</f>
        <v>#N/A</v>
      </c>
      <c r="C506" s="38"/>
      <c r="D506" s="32"/>
      <c r="E506" s="65"/>
      <c r="F506" s="33"/>
      <c r="G506" s="108"/>
      <c r="H506" s="69"/>
      <c r="I506" s="34"/>
      <c r="J506" s="34"/>
      <c r="K506" s="35"/>
      <c r="L506" s="35"/>
      <c r="M506" s="39"/>
      <c r="N506" s="52" t="str">
        <f t="shared" si="21"/>
        <v xml:space="preserve">  </v>
      </c>
      <c r="O506" s="36">
        <f>AD506</f>
        <v>0</v>
      </c>
      <c r="P506" s="62"/>
      <c r="Q506" s="55"/>
      <c r="R506" s="56"/>
      <c r="S506" s="56"/>
      <c r="T506" s="56"/>
      <c r="U506" s="57"/>
      <c r="W506" s="56"/>
      <c r="X506" s="56"/>
      <c r="Y506" s="56"/>
      <c r="Z506" s="56"/>
      <c r="AA506" s="56"/>
      <c r="AB506" s="57"/>
      <c r="AC506" s="56"/>
      <c r="AD506" s="64"/>
      <c r="IW506" s="68"/>
    </row>
    <row r="507" spans="1:257" ht="50.1" customHeight="1" x14ac:dyDescent="0.25">
      <c r="A507" s="67">
        <f t="shared" si="20"/>
        <v>504</v>
      </c>
      <c r="B507" s="31" t="e">
        <f>VLOOKUP(R507,Háttér!B$9:G$20,6,0)</f>
        <v>#N/A</v>
      </c>
      <c r="C507" s="38"/>
      <c r="D507" s="32"/>
      <c r="E507" s="65"/>
      <c r="F507" s="33"/>
      <c r="G507" s="108"/>
      <c r="H507" s="69"/>
      <c r="I507" s="34"/>
      <c r="J507" s="34"/>
      <c r="K507" s="35"/>
      <c r="L507" s="35"/>
      <c r="M507" s="39"/>
      <c r="N507" s="52" t="str">
        <f t="shared" si="21"/>
        <v xml:space="preserve">  </v>
      </c>
      <c r="O507" s="36">
        <f>AD507</f>
        <v>0</v>
      </c>
      <c r="P507" s="62"/>
      <c r="Q507" s="55"/>
      <c r="R507" s="56"/>
      <c r="S507" s="56"/>
      <c r="T507" s="56"/>
      <c r="U507" s="57"/>
      <c r="W507" s="56"/>
      <c r="X507" s="56"/>
      <c r="Y507" s="56"/>
      <c r="Z507" s="56"/>
      <c r="AA507" s="56"/>
      <c r="AB507" s="57"/>
      <c r="AC507" s="56"/>
      <c r="AD507" s="64"/>
      <c r="IW507" s="68"/>
    </row>
    <row r="508" spans="1:257" ht="50.1" customHeight="1" x14ac:dyDescent="0.25">
      <c r="A508" s="67">
        <f t="shared" si="20"/>
        <v>505</v>
      </c>
      <c r="B508" s="31" t="e">
        <f>VLOOKUP(R508,Háttér!B$9:G$20,6,0)</f>
        <v>#N/A</v>
      </c>
      <c r="C508" s="38"/>
      <c r="D508" s="32"/>
      <c r="E508" s="65"/>
      <c r="F508" s="33"/>
      <c r="G508" s="108"/>
      <c r="H508" s="69"/>
      <c r="I508" s="34"/>
      <c r="J508" s="34"/>
      <c r="K508" s="35"/>
      <c r="L508" s="35"/>
      <c r="M508" s="39"/>
      <c r="N508" s="52" t="str">
        <f t="shared" si="21"/>
        <v xml:space="preserve">  </v>
      </c>
      <c r="O508" s="36">
        <f>AD508</f>
        <v>0</v>
      </c>
      <c r="P508" s="62"/>
      <c r="Q508" s="55"/>
      <c r="R508" s="56"/>
      <c r="S508" s="56"/>
      <c r="T508" s="56"/>
      <c r="U508" s="57"/>
      <c r="W508" s="56"/>
      <c r="X508" s="56"/>
      <c r="Y508" s="56"/>
      <c r="Z508" s="56"/>
      <c r="AA508" s="56"/>
      <c r="AB508" s="57"/>
      <c r="AC508" s="56"/>
      <c r="AD508" s="64"/>
      <c r="IW508" s="68"/>
    </row>
    <row r="509" spans="1:257" ht="50.1" customHeight="1" x14ac:dyDescent="0.25">
      <c r="A509" s="67">
        <f t="shared" si="20"/>
        <v>506</v>
      </c>
      <c r="B509" s="31" t="e">
        <f>VLOOKUP(R509,Háttér!B$9:G$20,6,0)</f>
        <v>#N/A</v>
      </c>
      <c r="C509" s="38"/>
      <c r="D509" s="32"/>
      <c r="E509" s="65"/>
      <c r="F509" s="33"/>
      <c r="G509" s="108"/>
      <c r="H509" s="69"/>
      <c r="I509" s="34"/>
      <c r="J509" s="34"/>
      <c r="K509" s="35"/>
      <c r="L509" s="35"/>
      <c r="M509" s="39"/>
      <c r="N509" s="52" t="str">
        <f t="shared" si="21"/>
        <v xml:space="preserve">  </v>
      </c>
      <c r="O509" s="36">
        <f>AD509</f>
        <v>0</v>
      </c>
      <c r="P509" s="62"/>
      <c r="Q509" s="55"/>
      <c r="R509" s="56"/>
      <c r="S509" s="56"/>
      <c r="T509" s="56"/>
      <c r="U509" s="57"/>
      <c r="W509" s="56"/>
      <c r="X509" s="56"/>
      <c r="Y509" s="56"/>
      <c r="Z509" s="56"/>
      <c r="AA509" s="56"/>
      <c r="AB509" s="57"/>
      <c r="AC509" s="56"/>
      <c r="AD509" s="64"/>
      <c r="IW509" s="68"/>
    </row>
    <row r="510" spans="1:257" ht="50.1" customHeight="1" x14ac:dyDescent="0.25">
      <c r="A510" s="67">
        <f t="shared" si="20"/>
        <v>507</v>
      </c>
      <c r="B510" s="31" t="e">
        <f>VLOOKUP(R510,Háttér!B$9:G$20,6,0)</f>
        <v>#N/A</v>
      </c>
      <c r="C510" s="38"/>
      <c r="D510" s="32"/>
      <c r="E510" s="65"/>
      <c r="F510" s="33"/>
      <c r="G510" s="108"/>
      <c r="H510" s="69"/>
      <c r="I510" s="34"/>
      <c r="J510" s="34"/>
      <c r="K510" s="35"/>
      <c r="L510" s="35"/>
      <c r="M510" s="39"/>
      <c r="N510" s="52" t="str">
        <f t="shared" si="21"/>
        <v xml:space="preserve">  </v>
      </c>
      <c r="O510" s="36">
        <f>AD510</f>
        <v>0</v>
      </c>
      <c r="P510" s="62"/>
      <c r="Q510" s="55"/>
      <c r="R510" s="56"/>
      <c r="S510" s="56"/>
      <c r="T510" s="56"/>
      <c r="U510" s="57"/>
      <c r="W510" s="56"/>
      <c r="X510" s="56"/>
      <c r="Y510" s="56"/>
      <c r="Z510" s="56"/>
      <c r="AA510" s="56"/>
      <c r="AB510" s="57"/>
      <c r="AC510" s="56"/>
      <c r="AD510" s="64"/>
      <c r="IW510" s="68"/>
    </row>
    <row r="511" spans="1:257" ht="50.1" customHeight="1" x14ac:dyDescent="0.25">
      <c r="A511" s="67">
        <f t="shared" si="20"/>
        <v>508</v>
      </c>
      <c r="B511" s="31" t="e">
        <f>VLOOKUP(R511,Háttér!B$9:G$20,6,0)</f>
        <v>#N/A</v>
      </c>
      <c r="C511" s="38"/>
      <c r="D511" s="32"/>
      <c r="E511" s="65"/>
      <c r="F511" s="33"/>
      <c r="G511" s="108"/>
      <c r="H511" s="69"/>
      <c r="I511" s="34"/>
      <c r="J511" s="34"/>
      <c r="K511" s="35"/>
      <c r="L511" s="35"/>
      <c r="M511" s="39"/>
      <c r="N511" s="52" t="str">
        <f t="shared" si="21"/>
        <v xml:space="preserve">  </v>
      </c>
      <c r="O511" s="36">
        <f>AD511</f>
        <v>0</v>
      </c>
      <c r="P511" s="62"/>
      <c r="Q511" s="55"/>
      <c r="R511" s="56"/>
      <c r="S511" s="56"/>
      <c r="T511" s="56"/>
      <c r="U511" s="57"/>
      <c r="W511" s="56"/>
      <c r="X511" s="56"/>
      <c r="Y511" s="56"/>
      <c r="Z511" s="56"/>
      <c r="AA511" s="56"/>
      <c r="AB511" s="57"/>
      <c r="AC511" s="56"/>
      <c r="AD511" s="64"/>
      <c r="IW511" s="68"/>
    </row>
    <row r="512" spans="1:257" ht="50.1" customHeight="1" x14ac:dyDescent="0.25">
      <c r="A512" s="67">
        <f t="shared" si="20"/>
        <v>509</v>
      </c>
      <c r="B512" s="31" t="e">
        <f>VLOOKUP(R512,Háttér!B$9:G$20,6,0)</f>
        <v>#N/A</v>
      </c>
      <c r="C512" s="38"/>
      <c r="D512" s="32"/>
      <c r="E512" s="65"/>
      <c r="F512" s="33"/>
      <c r="G512" s="108"/>
      <c r="H512" s="69"/>
      <c r="I512" s="34"/>
      <c r="J512" s="34"/>
      <c r="K512" s="35"/>
      <c r="L512" s="35"/>
      <c r="M512" s="39"/>
      <c r="N512" s="52" t="str">
        <f t="shared" si="21"/>
        <v xml:space="preserve">  </v>
      </c>
      <c r="O512" s="36">
        <f>AD512</f>
        <v>0</v>
      </c>
      <c r="P512" s="62"/>
      <c r="Q512" s="55"/>
      <c r="R512" s="56"/>
      <c r="S512" s="56"/>
      <c r="T512" s="56"/>
      <c r="U512" s="57"/>
      <c r="W512" s="56"/>
      <c r="X512" s="56"/>
      <c r="Y512" s="56"/>
      <c r="Z512" s="56"/>
      <c r="AA512" s="56"/>
      <c r="AB512" s="57"/>
      <c r="AC512" s="56"/>
      <c r="AD512" s="64"/>
      <c r="IW512" s="68"/>
    </row>
    <row r="513" spans="1:257" ht="50.1" customHeight="1" x14ac:dyDescent="0.25">
      <c r="A513" s="67">
        <f t="shared" si="20"/>
        <v>510</v>
      </c>
      <c r="B513" s="31" t="e">
        <f>VLOOKUP(R513,Háttér!B$9:G$20,6,0)</f>
        <v>#N/A</v>
      </c>
      <c r="C513" s="38"/>
      <c r="D513" s="32"/>
      <c r="E513" s="65"/>
      <c r="F513" s="33"/>
      <c r="G513" s="108"/>
      <c r="H513" s="69"/>
      <c r="I513" s="34"/>
      <c r="J513" s="34"/>
      <c r="K513" s="35"/>
      <c r="L513" s="35"/>
      <c r="M513" s="39"/>
      <c r="N513" s="52" t="str">
        <f t="shared" si="21"/>
        <v xml:space="preserve">  </v>
      </c>
      <c r="O513" s="36">
        <f>AD513</f>
        <v>0</v>
      </c>
      <c r="P513" s="62"/>
      <c r="Q513" s="55"/>
      <c r="R513" s="56"/>
      <c r="S513" s="56"/>
      <c r="T513" s="56"/>
      <c r="U513" s="57"/>
      <c r="W513" s="56"/>
      <c r="X513" s="56"/>
      <c r="Y513" s="56"/>
      <c r="Z513" s="56"/>
      <c r="AA513" s="56"/>
      <c r="AB513" s="57"/>
      <c r="AC513" s="56"/>
      <c r="AD513" s="64"/>
      <c r="IW513" s="68"/>
    </row>
    <row r="514" spans="1:257" ht="50.1" customHeight="1" x14ac:dyDescent="0.25">
      <c r="A514" s="67">
        <f t="shared" si="20"/>
        <v>511</v>
      </c>
      <c r="B514" s="31" t="e">
        <f>VLOOKUP(R514,Háttér!B$9:G$20,6,0)</f>
        <v>#N/A</v>
      </c>
      <c r="C514" s="38"/>
      <c r="D514" s="32"/>
      <c r="E514" s="65"/>
      <c r="F514" s="33"/>
      <c r="G514" s="108"/>
      <c r="H514" s="69"/>
      <c r="I514" s="34"/>
      <c r="J514" s="34"/>
      <c r="K514" s="35"/>
      <c r="L514" s="35"/>
      <c r="M514" s="39"/>
      <c r="N514" s="52" t="str">
        <f t="shared" si="21"/>
        <v xml:space="preserve">  </v>
      </c>
      <c r="O514" s="36">
        <f>AD514</f>
        <v>0</v>
      </c>
      <c r="P514" s="62"/>
      <c r="Q514" s="55"/>
      <c r="R514" s="56"/>
      <c r="S514" s="56"/>
      <c r="T514" s="56"/>
      <c r="U514" s="57"/>
      <c r="W514" s="56"/>
      <c r="X514" s="56"/>
      <c r="Y514" s="56"/>
      <c r="Z514" s="56"/>
      <c r="AA514" s="56"/>
      <c r="AB514" s="57"/>
      <c r="AC514" s="56"/>
      <c r="AD514" s="64"/>
      <c r="IW514" s="68"/>
    </row>
    <row r="515" spans="1:257" ht="50.1" customHeight="1" x14ac:dyDescent="0.25">
      <c r="A515" s="67">
        <f t="shared" si="20"/>
        <v>512</v>
      </c>
      <c r="B515" s="31" t="e">
        <f>VLOOKUP(R515,Háttér!B$9:G$20,6,0)</f>
        <v>#N/A</v>
      </c>
      <c r="C515" s="38"/>
      <c r="D515" s="32"/>
      <c r="E515" s="65"/>
      <c r="F515" s="33"/>
      <c r="G515" s="108"/>
      <c r="H515" s="69"/>
      <c r="I515" s="34"/>
      <c r="J515" s="34"/>
      <c r="K515" s="35"/>
      <c r="L515" s="35"/>
      <c r="M515" s="39"/>
      <c r="N515" s="52" t="str">
        <f t="shared" si="21"/>
        <v xml:space="preserve">  </v>
      </c>
      <c r="O515" s="36">
        <f>AD515</f>
        <v>0</v>
      </c>
      <c r="P515" s="62"/>
      <c r="Q515" s="55"/>
      <c r="R515" s="56"/>
      <c r="S515" s="56"/>
      <c r="T515" s="56"/>
      <c r="U515" s="57"/>
      <c r="W515" s="56"/>
      <c r="X515" s="56"/>
      <c r="Y515" s="56"/>
      <c r="Z515" s="56"/>
      <c r="AA515" s="56"/>
      <c r="AB515" s="57"/>
      <c r="AC515" s="56"/>
      <c r="AD515" s="64"/>
      <c r="IW515" s="68"/>
    </row>
    <row r="516" spans="1:257" ht="50.1" customHeight="1" x14ac:dyDescent="0.25">
      <c r="A516" s="67">
        <f t="shared" si="20"/>
        <v>513</v>
      </c>
      <c r="B516" s="31" t="e">
        <f>VLOOKUP(R516,Háttér!B$9:G$20,6,0)</f>
        <v>#N/A</v>
      </c>
      <c r="C516" s="38"/>
      <c r="D516" s="32"/>
      <c r="E516" s="65"/>
      <c r="F516" s="33"/>
      <c r="G516" s="108"/>
      <c r="H516" s="69"/>
      <c r="I516" s="34"/>
      <c r="J516" s="34"/>
      <c r="K516" s="35"/>
      <c r="L516" s="35"/>
      <c r="M516" s="39"/>
      <c r="N516" s="52" t="str">
        <f t="shared" si="21"/>
        <v xml:space="preserve">  </v>
      </c>
      <c r="O516" s="36">
        <f>AD516</f>
        <v>0</v>
      </c>
      <c r="P516" s="62"/>
      <c r="Q516" s="55"/>
      <c r="R516" s="56"/>
      <c r="S516" s="56"/>
      <c r="T516" s="56"/>
      <c r="U516" s="57"/>
      <c r="W516" s="56"/>
      <c r="X516" s="56"/>
      <c r="Y516" s="56"/>
      <c r="Z516" s="56"/>
      <c r="AA516" s="56"/>
      <c r="AB516" s="57"/>
      <c r="AC516" s="56"/>
      <c r="AD516" s="64"/>
      <c r="IW516" s="68"/>
    </row>
    <row r="517" spans="1:257" ht="50.1" customHeight="1" x14ac:dyDescent="0.25">
      <c r="A517" s="67">
        <f t="shared" ref="A517:A580" si="22">A516+1</f>
        <v>514</v>
      </c>
      <c r="B517" s="31" t="e">
        <f>VLOOKUP(R517,Háttér!B$9:G$20,6,0)</f>
        <v>#N/A</v>
      </c>
      <c r="C517" s="38"/>
      <c r="D517" s="32"/>
      <c r="E517" s="65"/>
      <c r="F517" s="33"/>
      <c r="G517" s="108"/>
      <c r="H517" s="69"/>
      <c r="I517" s="34"/>
      <c r="J517" s="34"/>
      <c r="K517" s="35"/>
      <c r="L517" s="35"/>
      <c r="M517" s="39"/>
      <c r="N517" s="52" t="str">
        <f t="shared" ref="N517:N580" si="23">CONCATENATE(R517," ",S517," ",T517)</f>
        <v xml:space="preserve">  </v>
      </c>
      <c r="O517" s="36">
        <f>AD517</f>
        <v>0</v>
      </c>
      <c r="P517" s="62"/>
      <c r="Q517" s="55"/>
      <c r="R517" s="56"/>
      <c r="S517" s="56"/>
      <c r="T517" s="56"/>
      <c r="U517" s="57"/>
      <c r="W517" s="56"/>
      <c r="X517" s="56"/>
      <c r="Y517" s="56"/>
      <c r="Z517" s="56"/>
      <c r="AA517" s="56"/>
      <c r="AB517" s="57"/>
      <c r="AC517" s="56"/>
      <c r="AD517" s="64"/>
      <c r="IW517" s="68"/>
    </row>
    <row r="518" spans="1:257" ht="50.1" customHeight="1" x14ac:dyDescent="0.25">
      <c r="A518" s="67">
        <f t="shared" si="22"/>
        <v>515</v>
      </c>
      <c r="B518" s="31" t="e">
        <f>VLOOKUP(R518,Háttér!B$9:G$20,6,0)</f>
        <v>#N/A</v>
      </c>
      <c r="C518" s="38"/>
      <c r="D518" s="32"/>
      <c r="E518" s="65"/>
      <c r="F518" s="33"/>
      <c r="G518" s="108"/>
      <c r="H518" s="69"/>
      <c r="I518" s="34"/>
      <c r="J518" s="34"/>
      <c r="K518" s="35"/>
      <c r="L518" s="35"/>
      <c r="M518" s="39"/>
      <c r="N518" s="52" t="str">
        <f t="shared" si="23"/>
        <v xml:space="preserve">  </v>
      </c>
      <c r="O518" s="36">
        <f>AD518</f>
        <v>0</v>
      </c>
      <c r="P518" s="62"/>
      <c r="Q518" s="55"/>
      <c r="R518" s="56"/>
      <c r="S518" s="56"/>
      <c r="T518" s="56"/>
      <c r="U518" s="57"/>
      <c r="W518" s="56"/>
      <c r="X518" s="56"/>
      <c r="Y518" s="56"/>
      <c r="Z518" s="56"/>
      <c r="AA518" s="56"/>
      <c r="AB518" s="57"/>
      <c r="AC518" s="56"/>
      <c r="AD518" s="64"/>
      <c r="IW518" s="68"/>
    </row>
    <row r="519" spans="1:257" ht="50.1" customHeight="1" x14ac:dyDescent="0.25">
      <c r="A519" s="67">
        <f t="shared" si="22"/>
        <v>516</v>
      </c>
      <c r="B519" s="31" t="e">
        <f>VLOOKUP(R519,Háttér!B$9:G$20,6,0)</f>
        <v>#N/A</v>
      </c>
      <c r="C519" s="38"/>
      <c r="D519" s="32"/>
      <c r="E519" s="65"/>
      <c r="F519" s="33"/>
      <c r="G519" s="108"/>
      <c r="H519" s="69"/>
      <c r="I519" s="34"/>
      <c r="J519" s="34"/>
      <c r="K519" s="35"/>
      <c r="L519" s="35"/>
      <c r="M519" s="39"/>
      <c r="N519" s="52" t="str">
        <f t="shared" si="23"/>
        <v xml:space="preserve">  </v>
      </c>
      <c r="O519" s="36">
        <f>AD519</f>
        <v>0</v>
      </c>
      <c r="P519" s="62"/>
      <c r="Q519" s="55"/>
      <c r="R519" s="56"/>
      <c r="S519" s="56"/>
      <c r="T519" s="56"/>
      <c r="U519" s="57"/>
      <c r="W519" s="56"/>
      <c r="X519" s="56"/>
      <c r="Y519" s="56"/>
      <c r="Z519" s="56"/>
      <c r="AA519" s="56"/>
      <c r="AB519" s="57"/>
      <c r="AC519" s="56"/>
      <c r="AD519" s="64"/>
      <c r="IW519" s="68"/>
    </row>
    <row r="520" spans="1:257" ht="50.1" customHeight="1" x14ac:dyDescent="0.25">
      <c r="A520" s="67">
        <f t="shared" si="22"/>
        <v>517</v>
      </c>
      <c r="B520" s="31" t="e">
        <f>VLOOKUP(R520,Háttér!B$9:G$20,6,0)</f>
        <v>#N/A</v>
      </c>
      <c r="C520" s="38"/>
      <c r="D520" s="32"/>
      <c r="E520" s="65"/>
      <c r="F520" s="33"/>
      <c r="G520" s="108"/>
      <c r="H520" s="69"/>
      <c r="I520" s="34"/>
      <c r="J520" s="34"/>
      <c r="K520" s="35"/>
      <c r="L520" s="35"/>
      <c r="M520" s="39"/>
      <c r="N520" s="52" t="str">
        <f t="shared" si="23"/>
        <v xml:space="preserve">  </v>
      </c>
      <c r="O520" s="36">
        <f>AD520</f>
        <v>0</v>
      </c>
      <c r="P520" s="62"/>
      <c r="Q520" s="55"/>
      <c r="R520" s="56"/>
      <c r="S520" s="56"/>
      <c r="T520" s="56"/>
      <c r="U520" s="57"/>
      <c r="W520" s="56"/>
      <c r="X520" s="56"/>
      <c r="Y520" s="56"/>
      <c r="Z520" s="56"/>
      <c r="AA520" s="56"/>
      <c r="AB520" s="57"/>
      <c r="AC520" s="56"/>
      <c r="AD520" s="64"/>
      <c r="IW520" s="68"/>
    </row>
    <row r="521" spans="1:257" ht="50.1" customHeight="1" x14ac:dyDescent="0.25">
      <c r="A521" s="67">
        <f t="shared" si="22"/>
        <v>518</v>
      </c>
      <c r="B521" s="31" t="e">
        <f>VLOOKUP(R521,Háttér!B$9:G$20,6,0)</f>
        <v>#N/A</v>
      </c>
      <c r="C521" s="38"/>
      <c r="D521" s="32"/>
      <c r="E521" s="65"/>
      <c r="F521" s="33"/>
      <c r="G521" s="108"/>
      <c r="H521" s="69"/>
      <c r="I521" s="34"/>
      <c r="J521" s="34"/>
      <c r="K521" s="35"/>
      <c r="L521" s="35"/>
      <c r="M521" s="39"/>
      <c r="N521" s="52" t="str">
        <f t="shared" si="23"/>
        <v xml:space="preserve">  </v>
      </c>
      <c r="O521" s="36">
        <f>AD521</f>
        <v>0</v>
      </c>
      <c r="P521" s="62"/>
      <c r="Q521" s="55"/>
      <c r="R521" s="56"/>
      <c r="S521" s="56"/>
      <c r="T521" s="56"/>
      <c r="U521" s="57"/>
      <c r="W521" s="56"/>
      <c r="X521" s="56"/>
      <c r="Y521" s="56"/>
      <c r="Z521" s="56"/>
      <c r="AA521" s="56"/>
      <c r="AB521" s="57"/>
      <c r="AC521" s="56"/>
      <c r="AD521" s="64"/>
      <c r="IW521" s="68"/>
    </row>
    <row r="522" spans="1:257" ht="50.1" customHeight="1" x14ac:dyDescent="0.25">
      <c r="A522" s="67">
        <f t="shared" si="22"/>
        <v>519</v>
      </c>
      <c r="B522" s="31" t="e">
        <f>VLOOKUP(R522,Háttér!B$9:G$20,6,0)</f>
        <v>#N/A</v>
      </c>
      <c r="C522" s="38"/>
      <c r="D522" s="32"/>
      <c r="E522" s="65"/>
      <c r="F522" s="33"/>
      <c r="G522" s="108"/>
      <c r="H522" s="69"/>
      <c r="I522" s="34"/>
      <c r="J522" s="34"/>
      <c r="K522" s="35"/>
      <c r="L522" s="35"/>
      <c r="M522" s="39"/>
      <c r="N522" s="52" t="str">
        <f t="shared" si="23"/>
        <v xml:space="preserve">  </v>
      </c>
      <c r="O522" s="36">
        <f>AD522</f>
        <v>0</v>
      </c>
      <c r="P522" s="62"/>
      <c r="Q522" s="55"/>
      <c r="R522" s="56"/>
      <c r="S522" s="56"/>
      <c r="T522" s="56"/>
      <c r="U522" s="57"/>
      <c r="W522" s="56"/>
      <c r="X522" s="56"/>
      <c r="Y522" s="56"/>
      <c r="Z522" s="56"/>
      <c r="AA522" s="56"/>
      <c r="AB522" s="57"/>
      <c r="AC522" s="56"/>
      <c r="AD522" s="64"/>
      <c r="IW522" s="68"/>
    </row>
    <row r="523" spans="1:257" ht="50.1" customHeight="1" x14ac:dyDescent="0.25">
      <c r="A523" s="67">
        <f t="shared" si="22"/>
        <v>520</v>
      </c>
      <c r="B523" s="31" t="e">
        <f>VLOOKUP(R523,Háttér!B$9:G$20,6,0)</f>
        <v>#N/A</v>
      </c>
      <c r="C523" s="38"/>
      <c r="D523" s="32"/>
      <c r="E523" s="65"/>
      <c r="F523" s="33"/>
      <c r="G523" s="108"/>
      <c r="H523" s="69"/>
      <c r="I523" s="34"/>
      <c r="J523" s="34"/>
      <c r="K523" s="35"/>
      <c r="L523" s="35"/>
      <c r="M523" s="39"/>
      <c r="N523" s="52" t="str">
        <f t="shared" si="23"/>
        <v xml:space="preserve">  </v>
      </c>
      <c r="O523" s="36">
        <f>AD523</f>
        <v>0</v>
      </c>
      <c r="P523" s="62"/>
      <c r="Q523" s="55"/>
      <c r="R523" s="56"/>
      <c r="S523" s="56"/>
      <c r="T523" s="56"/>
      <c r="U523" s="57"/>
      <c r="W523" s="56"/>
      <c r="X523" s="56"/>
      <c r="Y523" s="56"/>
      <c r="Z523" s="56"/>
      <c r="AA523" s="56"/>
      <c r="AB523" s="57"/>
      <c r="AC523" s="56"/>
      <c r="AD523" s="64"/>
      <c r="IW523" s="68"/>
    </row>
    <row r="524" spans="1:257" ht="50.1" customHeight="1" x14ac:dyDescent="0.25">
      <c r="A524" s="67">
        <f t="shared" si="22"/>
        <v>521</v>
      </c>
      <c r="B524" s="31" t="e">
        <f>VLOOKUP(R524,Háttér!B$9:G$20,6,0)</f>
        <v>#N/A</v>
      </c>
      <c r="C524" s="38"/>
      <c r="D524" s="32"/>
      <c r="E524" s="65"/>
      <c r="F524" s="33"/>
      <c r="G524" s="108"/>
      <c r="H524" s="69"/>
      <c r="I524" s="34"/>
      <c r="J524" s="34"/>
      <c r="K524" s="35"/>
      <c r="L524" s="35"/>
      <c r="M524" s="39"/>
      <c r="N524" s="52" t="str">
        <f t="shared" si="23"/>
        <v xml:space="preserve">  </v>
      </c>
      <c r="O524" s="36">
        <f>AD524</f>
        <v>0</v>
      </c>
      <c r="P524" s="62"/>
      <c r="Q524" s="55"/>
      <c r="R524" s="56"/>
      <c r="S524" s="56"/>
      <c r="T524" s="56"/>
      <c r="U524" s="57"/>
      <c r="W524" s="56"/>
      <c r="X524" s="56"/>
      <c r="Y524" s="56"/>
      <c r="Z524" s="56"/>
      <c r="AA524" s="56"/>
      <c r="AB524" s="57"/>
      <c r="AC524" s="56"/>
      <c r="AD524" s="64"/>
      <c r="IW524" s="68"/>
    </row>
    <row r="525" spans="1:257" ht="50.1" customHeight="1" x14ac:dyDescent="0.25">
      <c r="A525" s="67">
        <f t="shared" si="22"/>
        <v>522</v>
      </c>
      <c r="B525" s="31" t="e">
        <f>VLOOKUP(R525,Háttér!B$9:G$20,6,0)</f>
        <v>#N/A</v>
      </c>
      <c r="C525" s="38"/>
      <c r="D525" s="32"/>
      <c r="E525" s="65"/>
      <c r="F525" s="33"/>
      <c r="G525" s="108"/>
      <c r="H525" s="69"/>
      <c r="I525" s="34"/>
      <c r="J525" s="34"/>
      <c r="K525" s="35"/>
      <c r="L525" s="35"/>
      <c r="M525" s="39"/>
      <c r="N525" s="52" t="str">
        <f t="shared" si="23"/>
        <v xml:space="preserve">  </v>
      </c>
      <c r="O525" s="36">
        <f>AD525</f>
        <v>0</v>
      </c>
      <c r="P525" s="62"/>
      <c r="Q525" s="55"/>
      <c r="R525" s="56"/>
      <c r="S525" s="56"/>
      <c r="T525" s="56"/>
      <c r="U525" s="57"/>
      <c r="W525" s="56"/>
      <c r="X525" s="56"/>
      <c r="Y525" s="56"/>
      <c r="Z525" s="56"/>
      <c r="AA525" s="56"/>
      <c r="AB525" s="57"/>
      <c r="AC525" s="56"/>
      <c r="AD525" s="64"/>
      <c r="IW525" s="68"/>
    </row>
    <row r="526" spans="1:257" ht="50.1" customHeight="1" x14ac:dyDescent="0.25">
      <c r="A526" s="67">
        <f t="shared" si="22"/>
        <v>523</v>
      </c>
      <c r="B526" s="31" t="e">
        <f>VLOOKUP(R526,Háttér!B$9:G$20,6,0)</f>
        <v>#N/A</v>
      </c>
      <c r="C526" s="38"/>
      <c r="D526" s="32"/>
      <c r="E526" s="65"/>
      <c r="F526" s="33"/>
      <c r="G526" s="108"/>
      <c r="H526" s="69"/>
      <c r="I526" s="34"/>
      <c r="J526" s="34"/>
      <c r="K526" s="35"/>
      <c r="L526" s="35"/>
      <c r="M526" s="39"/>
      <c r="N526" s="52" t="str">
        <f t="shared" si="23"/>
        <v xml:space="preserve">  </v>
      </c>
      <c r="O526" s="36">
        <f>AD526</f>
        <v>0</v>
      </c>
      <c r="P526" s="62"/>
      <c r="Q526" s="55"/>
      <c r="R526" s="56"/>
      <c r="S526" s="56"/>
      <c r="T526" s="56"/>
      <c r="U526" s="57"/>
      <c r="W526" s="56"/>
      <c r="X526" s="56"/>
      <c r="Y526" s="56"/>
      <c r="Z526" s="56"/>
      <c r="AA526" s="56"/>
      <c r="AB526" s="57"/>
      <c r="AC526" s="56"/>
      <c r="AD526" s="64"/>
      <c r="IW526" s="68"/>
    </row>
    <row r="527" spans="1:257" ht="50.1" customHeight="1" x14ac:dyDescent="0.25">
      <c r="A527" s="67">
        <f t="shared" si="22"/>
        <v>524</v>
      </c>
      <c r="B527" s="31" t="e">
        <f>VLOOKUP(R527,Háttér!B$9:G$20,6,0)</f>
        <v>#N/A</v>
      </c>
      <c r="C527" s="38"/>
      <c r="D527" s="32"/>
      <c r="E527" s="65"/>
      <c r="F527" s="33"/>
      <c r="G527" s="108"/>
      <c r="H527" s="69"/>
      <c r="I527" s="34"/>
      <c r="J527" s="34"/>
      <c r="K527" s="35"/>
      <c r="L527" s="35"/>
      <c r="M527" s="39"/>
      <c r="N527" s="52" t="str">
        <f t="shared" si="23"/>
        <v xml:space="preserve">  </v>
      </c>
      <c r="O527" s="36">
        <f>AD527</f>
        <v>0</v>
      </c>
      <c r="P527" s="62"/>
      <c r="Q527" s="55"/>
      <c r="R527" s="56"/>
      <c r="S527" s="56"/>
      <c r="T527" s="56"/>
      <c r="U527" s="57"/>
      <c r="W527" s="56"/>
      <c r="X527" s="56"/>
      <c r="Y527" s="56"/>
      <c r="Z527" s="56"/>
      <c r="AA527" s="56"/>
      <c r="AB527" s="57"/>
      <c r="AC527" s="56"/>
      <c r="AD527" s="64"/>
      <c r="IW527" s="68"/>
    </row>
    <row r="528" spans="1:257" ht="50.1" customHeight="1" x14ac:dyDescent="0.25">
      <c r="A528" s="67">
        <f t="shared" si="22"/>
        <v>525</v>
      </c>
      <c r="B528" s="31" t="e">
        <f>VLOOKUP(R528,Háttér!B$9:G$20,6,0)</f>
        <v>#N/A</v>
      </c>
      <c r="C528" s="38"/>
      <c r="D528" s="32"/>
      <c r="E528" s="65"/>
      <c r="F528" s="33"/>
      <c r="G528" s="108"/>
      <c r="H528" s="69"/>
      <c r="I528" s="34"/>
      <c r="J528" s="34"/>
      <c r="K528" s="35"/>
      <c r="L528" s="35"/>
      <c r="M528" s="39"/>
      <c r="N528" s="52" t="str">
        <f t="shared" si="23"/>
        <v xml:space="preserve">  </v>
      </c>
      <c r="O528" s="36">
        <f>AD528</f>
        <v>0</v>
      </c>
      <c r="P528" s="62"/>
      <c r="Q528" s="55"/>
      <c r="R528" s="56"/>
      <c r="S528" s="56"/>
      <c r="T528" s="56"/>
      <c r="U528" s="57"/>
      <c r="W528" s="56"/>
      <c r="X528" s="56"/>
      <c r="Y528" s="56"/>
      <c r="Z528" s="56"/>
      <c r="AA528" s="56"/>
      <c r="AB528" s="57"/>
      <c r="AC528" s="56"/>
      <c r="AD528" s="64"/>
      <c r="IW528" s="68"/>
    </row>
    <row r="529" spans="1:257" ht="50.1" customHeight="1" x14ac:dyDescent="0.25">
      <c r="A529" s="67">
        <f t="shared" si="22"/>
        <v>526</v>
      </c>
      <c r="B529" s="31" t="e">
        <f>VLOOKUP(R529,Háttér!B$9:G$20,6,0)</f>
        <v>#N/A</v>
      </c>
      <c r="C529" s="38"/>
      <c r="D529" s="32"/>
      <c r="E529" s="65"/>
      <c r="F529" s="33"/>
      <c r="G529" s="108"/>
      <c r="H529" s="69"/>
      <c r="I529" s="34"/>
      <c r="J529" s="34"/>
      <c r="K529" s="35"/>
      <c r="L529" s="35"/>
      <c r="M529" s="39"/>
      <c r="N529" s="52" t="str">
        <f t="shared" si="23"/>
        <v xml:space="preserve">  </v>
      </c>
      <c r="O529" s="36">
        <f>AD529</f>
        <v>0</v>
      </c>
      <c r="P529" s="62"/>
      <c r="Q529" s="55"/>
      <c r="R529" s="56"/>
      <c r="S529" s="56"/>
      <c r="T529" s="56"/>
      <c r="U529" s="57"/>
      <c r="W529" s="56"/>
      <c r="X529" s="56"/>
      <c r="Y529" s="56"/>
      <c r="Z529" s="56"/>
      <c r="AA529" s="56"/>
      <c r="AB529" s="57"/>
      <c r="AC529" s="56"/>
      <c r="AD529" s="64"/>
      <c r="IW529" s="68"/>
    </row>
    <row r="530" spans="1:257" ht="50.1" customHeight="1" x14ac:dyDescent="0.25">
      <c r="A530" s="67">
        <f t="shared" si="22"/>
        <v>527</v>
      </c>
      <c r="B530" s="31" t="e">
        <f>VLOOKUP(R530,Háttér!B$9:G$20,6,0)</f>
        <v>#N/A</v>
      </c>
      <c r="C530" s="38"/>
      <c r="D530" s="32"/>
      <c r="E530" s="65"/>
      <c r="F530" s="33"/>
      <c r="G530" s="108"/>
      <c r="H530" s="69"/>
      <c r="I530" s="34"/>
      <c r="J530" s="34"/>
      <c r="K530" s="35"/>
      <c r="L530" s="35"/>
      <c r="M530" s="39"/>
      <c r="N530" s="52" t="str">
        <f t="shared" si="23"/>
        <v xml:space="preserve">  </v>
      </c>
      <c r="O530" s="36">
        <f>AD530</f>
        <v>0</v>
      </c>
      <c r="P530" s="62"/>
      <c r="Q530" s="55"/>
      <c r="R530" s="56"/>
      <c r="S530" s="56"/>
      <c r="T530" s="56"/>
      <c r="U530" s="57"/>
      <c r="W530" s="56"/>
      <c r="X530" s="56"/>
      <c r="Y530" s="56"/>
      <c r="Z530" s="56"/>
      <c r="AA530" s="56"/>
      <c r="AB530" s="57"/>
      <c r="AC530" s="56"/>
      <c r="AD530" s="64"/>
      <c r="IW530" s="68"/>
    </row>
    <row r="531" spans="1:257" ht="50.1" customHeight="1" x14ac:dyDescent="0.25">
      <c r="A531" s="67">
        <f t="shared" si="22"/>
        <v>528</v>
      </c>
      <c r="B531" s="31" t="e">
        <f>VLOOKUP(R531,Háttér!B$9:G$20,6,0)</f>
        <v>#N/A</v>
      </c>
      <c r="C531" s="38"/>
      <c r="D531" s="32"/>
      <c r="E531" s="65"/>
      <c r="F531" s="33"/>
      <c r="G531" s="108"/>
      <c r="H531" s="69"/>
      <c r="I531" s="34"/>
      <c r="J531" s="34"/>
      <c r="K531" s="35"/>
      <c r="L531" s="35"/>
      <c r="M531" s="39"/>
      <c r="N531" s="52" t="str">
        <f t="shared" si="23"/>
        <v xml:space="preserve">  </v>
      </c>
      <c r="O531" s="36">
        <f>AD531</f>
        <v>0</v>
      </c>
      <c r="P531" s="62"/>
      <c r="Q531" s="55"/>
      <c r="R531" s="56"/>
      <c r="S531" s="56"/>
      <c r="T531" s="56"/>
      <c r="U531" s="57"/>
      <c r="W531" s="56"/>
      <c r="X531" s="56"/>
      <c r="Y531" s="56"/>
      <c r="Z531" s="56"/>
      <c r="AA531" s="56"/>
      <c r="AB531" s="57"/>
      <c r="AC531" s="56"/>
      <c r="AD531" s="64"/>
      <c r="IW531" s="68"/>
    </row>
    <row r="532" spans="1:257" ht="50.1" customHeight="1" x14ac:dyDescent="0.25">
      <c r="A532" s="67">
        <f t="shared" si="22"/>
        <v>529</v>
      </c>
      <c r="B532" s="31" t="e">
        <f>VLOOKUP(R532,Háttér!B$9:G$20,6,0)</f>
        <v>#N/A</v>
      </c>
      <c r="C532" s="38"/>
      <c r="D532" s="32"/>
      <c r="E532" s="65"/>
      <c r="F532" s="33"/>
      <c r="G532" s="108"/>
      <c r="H532" s="69"/>
      <c r="I532" s="34"/>
      <c r="J532" s="34"/>
      <c r="K532" s="35"/>
      <c r="L532" s="35"/>
      <c r="M532" s="39"/>
      <c r="N532" s="52" t="str">
        <f t="shared" si="23"/>
        <v xml:space="preserve">  </v>
      </c>
      <c r="O532" s="36">
        <f>AD532</f>
        <v>0</v>
      </c>
      <c r="P532" s="62"/>
      <c r="Q532" s="55"/>
      <c r="R532" s="56"/>
      <c r="S532" s="56"/>
      <c r="T532" s="56"/>
      <c r="U532" s="57"/>
      <c r="W532" s="56"/>
      <c r="X532" s="56"/>
      <c r="Y532" s="56"/>
      <c r="Z532" s="56"/>
      <c r="AA532" s="56"/>
      <c r="AB532" s="57"/>
      <c r="AC532" s="56"/>
      <c r="AD532" s="64"/>
      <c r="IW532" s="68"/>
    </row>
    <row r="533" spans="1:257" ht="50.1" customHeight="1" x14ac:dyDescent="0.25">
      <c r="A533" s="67">
        <f t="shared" si="22"/>
        <v>530</v>
      </c>
      <c r="B533" s="31" t="e">
        <f>VLOOKUP(R533,Háttér!B$9:G$20,6,0)</f>
        <v>#N/A</v>
      </c>
      <c r="C533" s="38"/>
      <c r="D533" s="32"/>
      <c r="E533" s="65"/>
      <c r="F533" s="33"/>
      <c r="G533" s="108"/>
      <c r="H533" s="69"/>
      <c r="I533" s="34"/>
      <c r="J533" s="34"/>
      <c r="K533" s="35"/>
      <c r="L533" s="35"/>
      <c r="M533" s="39"/>
      <c r="N533" s="52" t="str">
        <f t="shared" si="23"/>
        <v xml:space="preserve">  </v>
      </c>
      <c r="O533" s="36">
        <f>AD533</f>
        <v>0</v>
      </c>
      <c r="P533" s="62"/>
      <c r="Q533" s="55"/>
      <c r="R533" s="56"/>
      <c r="S533" s="56"/>
      <c r="T533" s="56"/>
      <c r="U533" s="57"/>
      <c r="W533" s="56"/>
      <c r="X533" s="56"/>
      <c r="Y533" s="56"/>
      <c r="Z533" s="56"/>
      <c r="AA533" s="56"/>
      <c r="AB533" s="57"/>
      <c r="AC533" s="56"/>
      <c r="AD533" s="64"/>
      <c r="IW533" s="68"/>
    </row>
    <row r="534" spans="1:257" ht="50.1" customHeight="1" x14ac:dyDescent="0.25">
      <c r="A534" s="67">
        <f t="shared" si="22"/>
        <v>531</v>
      </c>
      <c r="B534" s="31" t="e">
        <f>VLOOKUP(R534,Háttér!B$9:G$20,6,0)</f>
        <v>#N/A</v>
      </c>
      <c r="C534" s="38"/>
      <c r="D534" s="32"/>
      <c r="E534" s="65"/>
      <c r="F534" s="33"/>
      <c r="G534" s="108"/>
      <c r="H534" s="69"/>
      <c r="I534" s="34"/>
      <c r="J534" s="34"/>
      <c r="K534" s="35"/>
      <c r="L534" s="35"/>
      <c r="M534" s="39"/>
      <c r="N534" s="52" t="str">
        <f t="shared" si="23"/>
        <v xml:space="preserve">  </v>
      </c>
      <c r="O534" s="36">
        <f>AD534</f>
        <v>0</v>
      </c>
      <c r="P534" s="62"/>
      <c r="Q534" s="55"/>
      <c r="R534" s="56"/>
      <c r="S534" s="56"/>
      <c r="T534" s="56"/>
      <c r="U534" s="57"/>
      <c r="W534" s="56"/>
      <c r="X534" s="56"/>
      <c r="Y534" s="56"/>
      <c r="Z534" s="56"/>
      <c r="AA534" s="56"/>
      <c r="AB534" s="57"/>
      <c r="AC534" s="56"/>
      <c r="AD534" s="64"/>
      <c r="IW534" s="68"/>
    </row>
    <row r="535" spans="1:257" ht="50.1" customHeight="1" x14ac:dyDescent="0.25">
      <c r="A535" s="67">
        <f t="shared" si="22"/>
        <v>532</v>
      </c>
      <c r="B535" s="31" t="e">
        <f>VLOOKUP(R535,Háttér!B$9:G$20,6,0)</f>
        <v>#N/A</v>
      </c>
      <c r="C535" s="38"/>
      <c r="D535" s="32"/>
      <c r="E535" s="65"/>
      <c r="F535" s="33"/>
      <c r="G535" s="108"/>
      <c r="H535" s="69"/>
      <c r="I535" s="34"/>
      <c r="J535" s="34"/>
      <c r="K535" s="35"/>
      <c r="L535" s="35"/>
      <c r="M535" s="39"/>
      <c r="N535" s="52" t="str">
        <f t="shared" si="23"/>
        <v xml:space="preserve">  </v>
      </c>
      <c r="O535" s="36">
        <f>AD535</f>
        <v>0</v>
      </c>
      <c r="P535" s="62"/>
      <c r="Q535" s="55"/>
      <c r="R535" s="56"/>
      <c r="S535" s="56"/>
      <c r="T535" s="56"/>
      <c r="U535" s="57"/>
      <c r="W535" s="56"/>
      <c r="X535" s="56"/>
      <c r="Y535" s="56"/>
      <c r="Z535" s="56"/>
      <c r="AA535" s="56"/>
      <c r="AB535" s="57"/>
      <c r="AC535" s="56"/>
      <c r="AD535" s="64"/>
      <c r="IW535" s="68"/>
    </row>
    <row r="536" spans="1:257" ht="50.1" customHeight="1" x14ac:dyDescent="0.25">
      <c r="A536" s="67">
        <f t="shared" si="22"/>
        <v>533</v>
      </c>
      <c r="B536" s="31" t="e">
        <f>VLOOKUP(R536,Háttér!B$9:G$20,6,0)</f>
        <v>#N/A</v>
      </c>
      <c r="C536" s="38"/>
      <c r="D536" s="32"/>
      <c r="E536" s="65"/>
      <c r="F536" s="33"/>
      <c r="G536" s="108"/>
      <c r="H536" s="69"/>
      <c r="I536" s="34"/>
      <c r="J536" s="34"/>
      <c r="K536" s="35"/>
      <c r="L536" s="35"/>
      <c r="M536" s="39"/>
      <c r="N536" s="52" t="str">
        <f t="shared" si="23"/>
        <v xml:space="preserve">  </v>
      </c>
      <c r="O536" s="36">
        <f>AD536</f>
        <v>0</v>
      </c>
      <c r="P536" s="62"/>
      <c r="Q536" s="55"/>
      <c r="R536" s="56"/>
      <c r="S536" s="56"/>
      <c r="T536" s="56"/>
      <c r="U536" s="57"/>
      <c r="W536" s="56"/>
      <c r="X536" s="56"/>
      <c r="Y536" s="56"/>
      <c r="Z536" s="56"/>
      <c r="AA536" s="56"/>
      <c r="AB536" s="57"/>
      <c r="AC536" s="56"/>
      <c r="AD536" s="64"/>
      <c r="IW536" s="68"/>
    </row>
    <row r="537" spans="1:257" ht="50.1" customHeight="1" x14ac:dyDescent="0.25">
      <c r="A537" s="67">
        <f t="shared" si="22"/>
        <v>534</v>
      </c>
      <c r="B537" s="31" t="e">
        <f>VLOOKUP(R537,Háttér!B$9:G$20,6,0)</f>
        <v>#N/A</v>
      </c>
      <c r="C537" s="38"/>
      <c r="D537" s="32"/>
      <c r="E537" s="65"/>
      <c r="F537" s="33"/>
      <c r="G537" s="108"/>
      <c r="H537" s="69"/>
      <c r="I537" s="34"/>
      <c r="J537" s="34"/>
      <c r="K537" s="35"/>
      <c r="L537" s="35"/>
      <c r="M537" s="39"/>
      <c r="N537" s="52" t="str">
        <f t="shared" si="23"/>
        <v xml:space="preserve">  </v>
      </c>
      <c r="O537" s="36">
        <f>AD537</f>
        <v>0</v>
      </c>
      <c r="P537" s="62"/>
      <c r="Q537" s="55"/>
      <c r="R537" s="56"/>
      <c r="S537" s="56"/>
      <c r="T537" s="56"/>
      <c r="U537" s="57"/>
      <c r="W537" s="56"/>
      <c r="X537" s="56"/>
      <c r="Y537" s="56"/>
      <c r="Z537" s="56"/>
      <c r="AA537" s="56"/>
      <c r="AB537" s="57"/>
      <c r="AC537" s="60"/>
      <c r="AD537" s="64"/>
      <c r="IW537" s="68"/>
    </row>
    <row r="538" spans="1:257" ht="50.1" customHeight="1" x14ac:dyDescent="0.25">
      <c r="A538" s="67">
        <f t="shared" si="22"/>
        <v>535</v>
      </c>
      <c r="B538" s="31" t="e">
        <f>VLOOKUP(R538,Háttér!B$9:G$20,6,0)</f>
        <v>#N/A</v>
      </c>
      <c r="C538" s="38"/>
      <c r="D538" s="32"/>
      <c r="E538" s="65"/>
      <c r="F538" s="33"/>
      <c r="G538" s="108"/>
      <c r="H538" s="69"/>
      <c r="I538" s="34"/>
      <c r="J538" s="34"/>
      <c r="K538" s="35"/>
      <c r="L538" s="35"/>
      <c r="M538" s="39"/>
      <c r="N538" s="52" t="str">
        <f t="shared" si="23"/>
        <v xml:space="preserve">  </v>
      </c>
      <c r="O538" s="36">
        <f>AD538</f>
        <v>0</v>
      </c>
      <c r="P538" s="62"/>
      <c r="Q538" s="55"/>
      <c r="R538" s="56"/>
      <c r="S538" s="56"/>
      <c r="T538" s="56"/>
      <c r="U538" s="57"/>
      <c r="W538" s="56"/>
      <c r="X538" s="56"/>
      <c r="Y538" s="56"/>
      <c r="Z538" s="56"/>
      <c r="AA538" s="56"/>
      <c r="AB538" s="57"/>
      <c r="AC538" s="60"/>
      <c r="AD538" s="64"/>
      <c r="IW538" s="68"/>
    </row>
    <row r="539" spans="1:257" ht="50.1" customHeight="1" x14ac:dyDescent="0.25">
      <c r="A539" s="67">
        <f t="shared" si="22"/>
        <v>536</v>
      </c>
      <c r="B539" s="31" t="e">
        <f>VLOOKUP(R539,Háttér!B$9:G$20,6,0)</f>
        <v>#N/A</v>
      </c>
      <c r="C539" s="38"/>
      <c r="D539" s="32"/>
      <c r="E539" s="65"/>
      <c r="F539" s="33"/>
      <c r="G539" s="108"/>
      <c r="H539" s="69"/>
      <c r="I539" s="34"/>
      <c r="J539" s="34"/>
      <c r="K539" s="35"/>
      <c r="L539" s="35"/>
      <c r="M539" s="39"/>
      <c r="N539" s="52" t="str">
        <f t="shared" si="23"/>
        <v xml:space="preserve">  </v>
      </c>
      <c r="O539" s="36">
        <f>AD539</f>
        <v>0</v>
      </c>
      <c r="P539" s="62"/>
      <c r="Q539" s="55"/>
      <c r="R539" s="56"/>
      <c r="S539" s="56"/>
      <c r="T539" s="56"/>
      <c r="U539" s="57"/>
      <c r="W539" s="56"/>
      <c r="X539" s="56"/>
      <c r="Y539" s="56"/>
      <c r="Z539" s="56"/>
      <c r="AA539" s="56"/>
      <c r="AB539" s="57"/>
      <c r="AC539" s="56"/>
      <c r="AD539" s="64"/>
      <c r="IW539" s="68"/>
    </row>
    <row r="540" spans="1:257" ht="50.1" customHeight="1" x14ac:dyDescent="0.25">
      <c r="A540" s="67">
        <f t="shared" si="22"/>
        <v>537</v>
      </c>
      <c r="B540" s="31" t="e">
        <f>VLOOKUP(R540,Háttér!B$9:G$20,6,0)</f>
        <v>#N/A</v>
      </c>
      <c r="C540" s="38"/>
      <c r="D540" s="32"/>
      <c r="E540" s="65"/>
      <c r="F540" s="33"/>
      <c r="G540" s="108"/>
      <c r="H540" s="69"/>
      <c r="I540" s="34"/>
      <c r="J540" s="34"/>
      <c r="K540" s="35"/>
      <c r="L540" s="35"/>
      <c r="M540" s="39"/>
      <c r="N540" s="52" t="str">
        <f t="shared" si="23"/>
        <v xml:space="preserve">  </v>
      </c>
      <c r="O540" s="36">
        <f>AD540</f>
        <v>0</v>
      </c>
      <c r="P540" s="62"/>
      <c r="Q540" s="55"/>
      <c r="R540" s="56"/>
      <c r="S540" s="56"/>
      <c r="T540" s="56"/>
      <c r="U540" s="57"/>
      <c r="W540" s="56"/>
      <c r="X540" s="56"/>
      <c r="Y540" s="56"/>
      <c r="Z540" s="56"/>
      <c r="AA540" s="56"/>
      <c r="AB540" s="57"/>
      <c r="AC540" s="56"/>
      <c r="AD540" s="64"/>
      <c r="IW540" s="68"/>
    </row>
    <row r="541" spans="1:257" ht="50.1" customHeight="1" x14ac:dyDescent="0.25">
      <c r="A541" s="67">
        <f t="shared" si="22"/>
        <v>538</v>
      </c>
      <c r="B541" s="31" t="e">
        <f>VLOOKUP(R541,Háttér!B$9:G$20,6,0)</f>
        <v>#N/A</v>
      </c>
      <c r="C541" s="38"/>
      <c r="D541" s="32"/>
      <c r="E541" s="65"/>
      <c r="F541" s="33"/>
      <c r="G541" s="108"/>
      <c r="H541" s="69"/>
      <c r="I541" s="34"/>
      <c r="J541" s="34"/>
      <c r="K541" s="35"/>
      <c r="L541" s="35"/>
      <c r="M541" s="39"/>
      <c r="N541" s="52" t="str">
        <f t="shared" si="23"/>
        <v xml:space="preserve">  </v>
      </c>
      <c r="O541" s="36">
        <f>AD541</f>
        <v>0</v>
      </c>
      <c r="P541" s="62"/>
      <c r="Q541" s="55"/>
      <c r="R541" s="56"/>
      <c r="S541" s="56"/>
      <c r="T541" s="56"/>
      <c r="U541" s="61"/>
      <c r="W541" s="56"/>
      <c r="X541" s="56"/>
      <c r="Y541" s="56"/>
      <c r="Z541" s="56"/>
      <c r="AA541" s="56"/>
      <c r="AB541" s="57"/>
      <c r="AC541" s="56"/>
      <c r="AD541" s="64"/>
      <c r="IW541" s="68"/>
    </row>
    <row r="542" spans="1:257" ht="50.1" customHeight="1" x14ac:dyDescent="0.25">
      <c r="A542" s="67">
        <f t="shared" si="22"/>
        <v>539</v>
      </c>
      <c r="B542" s="31" t="e">
        <f>VLOOKUP(R542,Háttér!B$9:G$20,6,0)</f>
        <v>#N/A</v>
      </c>
      <c r="C542" s="38"/>
      <c r="D542" s="32"/>
      <c r="E542" s="65"/>
      <c r="F542" s="33"/>
      <c r="G542" s="108"/>
      <c r="H542" s="69"/>
      <c r="I542" s="34"/>
      <c r="J542" s="34"/>
      <c r="K542" s="35"/>
      <c r="L542" s="35"/>
      <c r="M542" s="39"/>
      <c r="N542" s="52" t="str">
        <f t="shared" si="23"/>
        <v xml:space="preserve">  </v>
      </c>
      <c r="O542" s="36">
        <f>AD542</f>
        <v>0</v>
      </c>
      <c r="P542" s="62"/>
      <c r="Q542" s="55"/>
      <c r="R542" s="56"/>
      <c r="S542" s="56"/>
      <c r="T542" s="56"/>
      <c r="U542" s="57"/>
      <c r="W542" s="56"/>
      <c r="X542" s="56"/>
      <c r="Y542" s="56"/>
      <c r="Z542" s="56"/>
      <c r="AA542" s="56"/>
      <c r="AB542" s="57"/>
      <c r="AC542" s="56"/>
      <c r="AD542" s="64"/>
      <c r="IW542" s="68"/>
    </row>
    <row r="543" spans="1:257" ht="50.1" customHeight="1" x14ac:dyDescent="0.25">
      <c r="A543" s="67">
        <f t="shared" si="22"/>
        <v>540</v>
      </c>
      <c r="B543" s="31" t="e">
        <f>VLOOKUP(R543,Háttér!B$9:G$20,6,0)</f>
        <v>#N/A</v>
      </c>
      <c r="C543" s="38"/>
      <c r="D543" s="32"/>
      <c r="E543" s="65"/>
      <c r="F543" s="33"/>
      <c r="G543" s="108"/>
      <c r="H543" s="69"/>
      <c r="I543" s="34"/>
      <c r="J543" s="34"/>
      <c r="K543" s="35"/>
      <c r="L543" s="35"/>
      <c r="M543" s="39"/>
      <c r="N543" s="52" t="str">
        <f t="shared" si="23"/>
        <v xml:space="preserve">  </v>
      </c>
      <c r="O543" s="36">
        <f>AD543</f>
        <v>0</v>
      </c>
      <c r="P543" s="62"/>
      <c r="Q543" s="55"/>
      <c r="R543" s="56"/>
      <c r="S543" s="56"/>
      <c r="T543" s="56"/>
      <c r="U543" s="57"/>
      <c r="W543" s="56"/>
      <c r="X543" s="56"/>
      <c r="Y543" s="56"/>
      <c r="Z543" s="56"/>
      <c r="AA543" s="56"/>
      <c r="AB543" s="57"/>
      <c r="AC543" s="56"/>
      <c r="AD543" s="64"/>
      <c r="IW543" s="68"/>
    </row>
    <row r="544" spans="1:257" ht="50.1" customHeight="1" x14ac:dyDescent="0.25">
      <c r="A544" s="67">
        <f t="shared" si="22"/>
        <v>541</v>
      </c>
      <c r="B544" s="31" t="e">
        <f>VLOOKUP(R544,Háttér!B$9:G$20,6,0)</f>
        <v>#N/A</v>
      </c>
      <c r="C544" s="38"/>
      <c r="D544" s="32"/>
      <c r="E544" s="65"/>
      <c r="F544" s="33"/>
      <c r="G544" s="108"/>
      <c r="H544" s="69"/>
      <c r="I544" s="34"/>
      <c r="J544" s="34"/>
      <c r="K544" s="35"/>
      <c r="L544" s="35"/>
      <c r="M544" s="39"/>
      <c r="N544" s="52" t="str">
        <f t="shared" si="23"/>
        <v xml:space="preserve">  </v>
      </c>
      <c r="O544" s="36">
        <f>AD544</f>
        <v>0</v>
      </c>
      <c r="P544" s="62"/>
      <c r="Q544" s="55"/>
      <c r="R544" s="56"/>
      <c r="S544" s="56"/>
      <c r="T544" s="56"/>
      <c r="U544" s="57"/>
      <c r="W544" s="56"/>
      <c r="X544" s="56"/>
      <c r="Y544" s="56"/>
      <c r="Z544" s="56"/>
      <c r="AA544" s="56"/>
      <c r="AB544" s="57"/>
      <c r="AC544" s="56"/>
      <c r="AD544" s="64"/>
      <c r="IW544" s="68"/>
    </row>
    <row r="545" spans="1:257" ht="50.1" customHeight="1" x14ac:dyDescent="0.25">
      <c r="A545" s="67">
        <f t="shared" si="22"/>
        <v>542</v>
      </c>
      <c r="B545" s="31" t="e">
        <f>VLOOKUP(R545,Háttér!B$9:G$20,6,0)</f>
        <v>#N/A</v>
      </c>
      <c r="C545" s="38"/>
      <c r="D545" s="32"/>
      <c r="E545" s="65"/>
      <c r="F545" s="33"/>
      <c r="G545" s="108"/>
      <c r="H545" s="69"/>
      <c r="I545" s="34"/>
      <c r="J545" s="34"/>
      <c r="K545" s="35"/>
      <c r="L545" s="35"/>
      <c r="M545" s="39"/>
      <c r="N545" s="52" t="str">
        <f t="shared" si="23"/>
        <v xml:space="preserve">  </v>
      </c>
      <c r="O545" s="36">
        <f>AD545</f>
        <v>0</v>
      </c>
      <c r="P545" s="62"/>
      <c r="Q545" s="55"/>
      <c r="R545" s="56"/>
      <c r="S545" s="56"/>
      <c r="T545" s="56"/>
      <c r="U545" s="57"/>
      <c r="W545" s="56"/>
      <c r="X545" s="56"/>
      <c r="Y545" s="56"/>
      <c r="Z545" s="56"/>
      <c r="AA545" s="56"/>
      <c r="AB545" s="57"/>
      <c r="AC545" s="56"/>
      <c r="AD545" s="64"/>
      <c r="IW545" s="68"/>
    </row>
    <row r="546" spans="1:257" ht="50.1" customHeight="1" x14ac:dyDescent="0.25">
      <c r="A546" s="67">
        <f t="shared" si="22"/>
        <v>543</v>
      </c>
      <c r="B546" s="31" t="e">
        <f>VLOOKUP(R546,Háttér!B$9:G$20,6,0)</f>
        <v>#N/A</v>
      </c>
      <c r="C546" s="38"/>
      <c r="D546" s="32"/>
      <c r="E546" s="65"/>
      <c r="F546" s="33"/>
      <c r="G546" s="108"/>
      <c r="H546" s="69"/>
      <c r="I546" s="34"/>
      <c r="J546" s="34"/>
      <c r="K546" s="35"/>
      <c r="L546" s="35"/>
      <c r="M546" s="39"/>
      <c r="N546" s="52" t="str">
        <f t="shared" si="23"/>
        <v xml:space="preserve">  </v>
      </c>
      <c r="O546" s="36">
        <f>AD546</f>
        <v>0</v>
      </c>
      <c r="P546" s="62"/>
      <c r="Q546" s="55"/>
      <c r="R546" s="56"/>
      <c r="S546" s="56"/>
      <c r="T546" s="56"/>
      <c r="U546" s="57"/>
      <c r="W546" s="56"/>
      <c r="X546" s="56"/>
      <c r="Y546" s="56"/>
      <c r="Z546" s="56"/>
      <c r="AA546" s="56"/>
      <c r="AB546" s="57"/>
      <c r="AC546" s="56"/>
      <c r="AD546" s="64"/>
      <c r="IW546" s="68"/>
    </row>
    <row r="547" spans="1:257" ht="50.1" customHeight="1" x14ac:dyDescent="0.25">
      <c r="A547" s="67">
        <f t="shared" si="22"/>
        <v>544</v>
      </c>
      <c r="B547" s="31" t="e">
        <f>VLOOKUP(R547,Háttér!B$9:G$20,6,0)</f>
        <v>#N/A</v>
      </c>
      <c r="C547" s="38"/>
      <c r="D547" s="32"/>
      <c r="E547" s="65"/>
      <c r="F547" s="33"/>
      <c r="G547" s="108"/>
      <c r="H547" s="69"/>
      <c r="I547" s="34"/>
      <c r="J547" s="34"/>
      <c r="K547" s="35"/>
      <c r="L547" s="35"/>
      <c r="M547" s="39"/>
      <c r="N547" s="52" t="str">
        <f t="shared" si="23"/>
        <v xml:space="preserve">  </v>
      </c>
      <c r="O547" s="36">
        <f>AD547</f>
        <v>0</v>
      </c>
      <c r="P547" s="62"/>
      <c r="Q547" s="55"/>
      <c r="R547" s="56"/>
      <c r="S547" s="56"/>
      <c r="T547" s="56"/>
      <c r="U547" s="57"/>
      <c r="W547" s="56"/>
      <c r="X547" s="56"/>
      <c r="Y547" s="56"/>
      <c r="Z547" s="56"/>
      <c r="AA547" s="56"/>
      <c r="AB547" s="57"/>
      <c r="AC547" s="56"/>
      <c r="AD547" s="64"/>
      <c r="IW547" s="68"/>
    </row>
    <row r="548" spans="1:257" ht="50.1" customHeight="1" x14ac:dyDescent="0.25">
      <c r="A548" s="67">
        <f t="shared" si="22"/>
        <v>545</v>
      </c>
      <c r="B548" s="31" t="e">
        <f>VLOOKUP(R548,Háttér!B$9:G$20,6,0)</f>
        <v>#N/A</v>
      </c>
      <c r="C548" s="38"/>
      <c r="D548" s="32"/>
      <c r="E548" s="65"/>
      <c r="F548" s="33"/>
      <c r="G548" s="108"/>
      <c r="H548" s="69"/>
      <c r="I548" s="34"/>
      <c r="J548" s="34"/>
      <c r="K548" s="35"/>
      <c r="L548" s="35"/>
      <c r="M548" s="39"/>
      <c r="N548" s="52" t="str">
        <f t="shared" si="23"/>
        <v xml:space="preserve">  </v>
      </c>
      <c r="O548" s="36">
        <f>AD548</f>
        <v>0</v>
      </c>
      <c r="P548" s="62"/>
      <c r="Q548" s="55"/>
      <c r="R548" s="56"/>
      <c r="S548" s="56"/>
      <c r="T548" s="56"/>
      <c r="U548" s="57"/>
      <c r="W548" s="56"/>
      <c r="X548" s="56"/>
      <c r="Y548" s="56"/>
      <c r="Z548" s="56"/>
      <c r="AA548" s="56"/>
      <c r="AB548" s="57"/>
      <c r="AC548" s="56"/>
      <c r="AD548" s="64"/>
      <c r="IW548" s="68"/>
    </row>
    <row r="549" spans="1:257" ht="50.1" customHeight="1" x14ac:dyDescent="0.25">
      <c r="A549" s="67">
        <f t="shared" si="22"/>
        <v>546</v>
      </c>
      <c r="B549" s="31" t="e">
        <f>VLOOKUP(R549,Háttér!B$9:G$20,6,0)</f>
        <v>#N/A</v>
      </c>
      <c r="C549" s="38"/>
      <c r="D549" s="32"/>
      <c r="E549" s="65"/>
      <c r="F549" s="33"/>
      <c r="G549" s="108"/>
      <c r="H549" s="69"/>
      <c r="I549" s="34"/>
      <c r="J549" s="34"/>
      <c r="K549" s="35"/>
      <c r="L549" s="35"/>
      <c r="M549" s="39"/>
      <c r="N549" s="52" t="str">
        <f t="shared" si="23"/>
        <v xml:space="preserve">  </v>
      </c>
      <c r="O549" s="36">
        <f>AD549</f>
        <v>0</v>
      </c>
      <c r="P549" s="62"/>
      <c r="Q549" s="55"/>
      <c r="R549" s="56"/>
      <c r="S549" s="56"/>
      <c r="T549" s="56"/>
      <c r="U549" s="57"/>
      <c r="W549" s="56"/>
      <c r="X549" s="56"/>
      <c r="Y549" s="56"/>
      <c r="Z549" s="56"/>
      <c r="AA549" s="56"/>
      <c r="AB549" s="57"/>
      <c r="AC549" s="56"/>
      <c r="AD549" s="64"/>
      <c r="IW549" s="68"/>
    </row>
    <row r="550" spans="1:257" ht="50.1" customHeight="1" x14ac:dyDescent="0.25">
      <c r="A550" s="67">
        <f t="shared" si="22"/>
        <v>547</v>
      </c>
      <c r="B550" s="31" t="e">
        <f>VLOOKUP(R550,Háttér!B$9:G$20,6,0)</f>
        <v>#N/A</v>
      </c>
      <c r="C550" s="38"/>
      <c r="D550" s="32"/>
      <c r="E550" s="65"/>
      <c r="F550" s="33"/>
      <c r="G550" s="108"/>
      <c r="H550" s="69"/>
      <c r="I550" s="34"/>
      <c r="J550" s="34"/>
      <c r="K550" s="35"/>
      <c r="L550" s="35"/>
      <c r="M550" s="39"/>
      <c r="N550" s="52" t="str">
        <f t="shared" si="23"/>
        <v xml:space="preserve">  </v>
      </c>
      <c r="O550" s="36">
        <f>AD550</f>
        <v>0</v>
      </c>
      <c r="P550" s="62"/>
      <c r="Q550" s="55"/>
      <c r="R550" s="56"/>
      <c r="S550" s="56"/>
      <c r="T550" s="56"/>
      <c r="U550" s="57"/>
      <c r="W550" s="56"/>
      <c r="X550" s="56"/>
      <c r="Y550" s="56"/>
      <c r="Z550" s="56"/>
      <c r="AA550" s="56"/>
      <c r="AB550" s="57"/>
      <c r="AC550" s="60"/>
      <c r="AD550" s="64"/>
      <c r="IW550" s="68"/>
    </row>
    <row r="551" spans="1:257" ht="50.1" customHeight="1" x14ac:dyDescent="0.25">
      <c r="A551" s="67">
        <f t="shared" si="22"/>
        <v>548</v>
      </c>
      <c r="B551" s="31" t="e">
        <f>VLOOKUP(R551,Háttér!B$9:G$20,6,0)</f>
        <v>#N/A</v>
      </c>
      <c r="C551" s="38"/>
      <c r="D551" s="32"/>
      <c r="E551" s="65"/>
      <c r="F551" s="33"/>
      <c r="G551" s="108"/>
      <c r="H551" s="69"/>
      <c r="I551" s="34"/>
      <c r="J551" s="34"/>
      <c r="K551" s="35"/>
      <c r="L551" s="35"/>
      <c r="M551" s="39"/>
      <c r="N551" s="52" t="str">
        <f t="shared" si="23"/>
        <v xml:space="preserve">  </v>
      </c>
      <c r="O551" s="36">
        <f>AD551</f>
        <v>0</v>
      </c>
      <c r="P551" s="62"/>
      <c r="Q551" s="55"/>
      <c r="R551" s="56"/>
      <c r="S551" s="56"/>
      <c r="T551" s="56"/>
      <c r="U551" s="57"/>
      <c r="W551" s="56"/>
      <c r="X551" s="56"/>
      <c r="Y551" s="56"/>
      <c r="Z551" s="56"/>
      <c r="AA551" s="56"/>
      <c r="AB551" s="57"/>
      <c r="AC551" s="56"/>
      <c r="AD551" s="64"/>
      <c r="IW551" s="68"/>
    </row>
    <row r="552" spans="1:257" ht="50.1" customHeight="1" x14ac:dyDescent="0.25">
      <c r="A552" s="67">
        <f t="shared" si="22"/>
        <v>549</v>
      </c>
      <c r="B552" s="31" t="e">
        <f>VLOOKUP(R552,Háttér!B$9:G$20,6,0)</f>
        <v>#N/A</v>
      </c>
      <c r="C552" s="38"/>
      <c r="D552" s="32"/>
      <c r="E552" s="65"/>
      <c r="F552" s="33"/>
      <c r="G552" s="108"/>
      <c r="H552" s="69"/>
      <c r="I552" s="34"/>
      <c r="J552" s="34"/>
      <c r="K552" s="35"/>
      <c r="L552" s="35"/>
      <c r="M552" s="39"/>
      <c r="N552" s="52" t="str">
        <f t="shared" si="23"/>
        <v xml:space="preserve">  </v>
      </c>
      <c r="O552" s="36">
        <f>AD552</f>
        <v>0</v>
      </c>
      <c r="P552" s="62"/>
      <c r="Q552" s="55"/>
      <c r="R552" s="56"/>
      <c r="S552" s="56"/>
      <c r="T552" s="56"/>
      <c r="U552" s="57"/>
      <c r="W552" s="56"/>
      <c r="X552" s="56"/>
      <c r="Y552" s="56"/>
      <c r="Z552" s="56"/>
      <c r="AA552" s="56"/>
      <c r="AB552" s="57"/>
      <c r="AC552" s="60"/>
      <c r="AD552" s="64"/>
      <c r="IW552" s="68"/>
    </row>
    <row r="553" spans="1:257" ht="50.1" customHeight="1" x14ac:dyDescent="0.25">
      <c r="A553" s="67">
        <f t="shared" si="22"/>
        <v>550</v>
      </c>
      <c r="B553" s="31" t="e">
        <f>VLOOKUP(R553,Háttér!B$9:G$20,6,0)</f>
        <v>#N/A</v>
      </c>
      <c r="C553" s="38"/>
      <c r="D553" s="32"/>
      <c r="E553" s="65"/>
      <c r="F553" s="33"/>
      <c r="G553" s="108"/>
      <c r="H553" s="69"/>
      <c r="I553" s="34"/>
      <c r="J553" s="34"/>
      <c r="K553" s="35"/>
      <c r="L553" s="35"/>
      <c r="M553" s="39"/>
      <c r="N553" s="52" t="str">
        <f t="shared" si="23"/>
        <v xml:space="preserve">  </v>
      </c>
      <c r="O553" s="36">
        <f>AD553</f>
        <v>0</v>
      </c>
      <c r="P553" s="62"/>
      <c r="Q553" s="55"/>
      <c r="R553" s="56"/>
      <c r="S553" s="56"/>
      <c r="T553" s="56"/>
      <c r="U553" s="57"/>
      <c r="W553" s="56"/>
      <c r="X553" s="56"/>
      <c r="Y553" s="56"/>
      <c r="Z553" s="56"/>
      <c r="AA553" s="56"/>
      <c r="AB553" s="57"/>
      <c r="AC553" s="56"/>
      <c r="AD553" s="64"/>
      <c r="IW553" s="68"/>
    </row>
    <row r="554" spans="1:257" ht="50.1" customHeight="1" x14ac:dyDescent="0.25">
      <c r="A554" s="67">
        <f t="shared" si="22"/>
        <v>551</v>
      </c>
      <c r="B554" s="31" t="e">
        <f>VLOOKUP(R554,Háttér!B$9:G$20,6,0)</f>
        <v>#N/A</v>
      </c>
      <c r="C554" s="38"/>
      <c r="D554" s="32"/>
      <c r="E554" s="65"/>
      <c r="F554" s="33"/>
      <c r="G554" s="108"/>
      <c r="H554" s="69"/>
      <c r="I554" s="34"/>
      <c r="J554" s="34"/>
      <c r="K554" s="35"/>
      <c r="L554" s="35"/>
      <c r="M554" s="39"/>
      <c r="N554" s="52" t="str">
        <f t="shared" si="23"/>
        <v xml:space="preserve">  </v>
      </c>
      <c r="O554" s="36">
        <f>AD554</f>
        <v>0</v>
      </c>
      <c r="P554" s="62"/>
      <c r="Q554" s="55"/>
      <c r="R554" s="56"/>
      <c r="S554" s="56"/>
      <c r="T554" s="56"/>
      <c r="U554" s="57"/>
      <c r="W554" s="56"/>
      <c r="X554" s="56"/>
      <c r="Y554" s="56"/>
      <c r="Z554" s="56"/>
      <c r="AA554" s="56"/>
      <c r="AB554" s="57"/>
      <c r="AC554" s="60"/>
      <c r="AD554" s="64"/>
      <c r="IW554" s="68"/>
    </row>
    <row r="555" spans="1:257" ht="50.1" customHeight="1" x14ac:dyDescent="0.25">
      <c r="A555" s="67">
        <f t="shared" si="22"/>
        <v>552</v>
      </c>
      <c r="B555" s="31" t="e">
        <f>VLOOKUP(R555,Háttér!B$9:G$20,6,0)</f>
        <v>#N/A</v>
      </c>
      <c r="C555" s="38"/>
      <c r="D555" s="32"/>
      <c r="E555" s="65"/>
      <c r="F555" s="33"/>
      <c r="G555" s="108"/>
      <c r="H555" s="69"/>
      <c r="I555" s="34"/>
      <c r="J555" s="34"/>
      <c r="K555" s="35"/>
      <c r="L555" s="35"/>
      <c r="M555" s="39"/>
      <c r="N555" s="52" t="str">
        <f t="shared" si="23"/>
        <v xml:space="preserve">  </v>
      </c>
      <c r="O555" s="36">
        <f>AD555</f>
        <v>0</v>
      </c>
      <c r="P555" s="62"/>
      <c r="Q555" s="55"/>
      <c r="R555" s="56"/>
      <c r="S555" s="56"/>
      <c r="T555" s="56"/>
      <c r="U555" s="57"/>
      <c r="W555" s="56"/>
      <c r="X555" s="56"/>
      <c r="Y555" s="56"/>
      <c r="Z555" s="56"/>
      <c r="AA555" s="56"/>
      <c r="AB555" s="57"/>
      <c r="AC555" s="56"/>
      <c r="AD555" s="64"/>
      <c r="IW555" s="68"/>
    </row>
    <row r="556" spans="1:257" ht="50.1" customHeight="1" x14ac:dyDescent="0.25">
      <c r="A556" s="67">
        <f t="shared" si="22"/>
        <v>553</v>
      </c>
      <c r="B556" s="31" t="e">
        <f>VLOOKUP(R556,Háttér!B$9:G$20,6,0)</f>
        <v>#N/A</v>
      </c>
      <c r="C556" s="38"/>
      <c r="D556" s="32"/>
      <c r="E556" s="65"/>
      <c r="F556" s="33"/>
      <c r="G556" s="108"/>
      <c r="H556" s="69"/>
      <c r="I556" s="34"/>
      <c r="J556" s="34"/>
      <c r="K556" s="35"/>
      <c r="L556" s="35"/>
      <c r="M556" s="39"/>
      <c r="N556" s="52" t="str">
        <f t="shared" si="23"/>
        <v xml:space="preserve">  </v>
      </c>
      <c r="O556" s="36">
        <f>AD556</f>
        <v>0</v>
      </c>
      <c r="P556" s="62"/>
      <c r="Q556" s="55"/>
      <c r="R556" s="56"/>
      <c r="S556" s="56"/>
      <c r="T556" s="56"/>
      <c r="U556" s="57"/>
      <c r="W556" s="56"/>
      <c r="X556" s="56"/>
      <c r="Y556" s="56"/>
      <c r="Z556" s="56"/>
      <c r="AA556" s="56"/>
      <c r="AB556" s="57"/>
      <c r="AC556" s="56"/>
      <c r="AD556" s="64"/>
      <c r="IW556" s="68"/>
    </row>
    <row r="557" spans="1:257" ht="50.1" customHeight="1" x14ac:dyDescent="0.25">
      <c r="A557" s="67">
        <f t="shared" si="22"/>
        <v>554</v>
      </c>
      <c r="B557" s="31" t="e">
        <f>VLOOKUP(R557,Háttér!B$9:G$20,6,0)</f>
        <v>#N/A</v>
      </c>
      <c r="C557" s="38"/>
      <c r="D557" s="32"/>
      <c r="E557" s="65"/>
      <c r="F557" s="33"/>
      <c r="G557" s="108"/>
      <c r="H557" s="69"/>
      <c r="I557" s="34"/>
      <c r="J557" s="34"/>
      <c r="K557" s="35"/>
      <c r="L557" s="35"/>
      <c r="M557" s="39"/>
      <c r="N557" s="52" t="str">
        <f t="shared" si="23"/>
        <v xml:space="preserve">  </v>
      </c>
      <c r="O557" s="36">
        <f>AD557</f>
        <v>0</v>
      </c>
      <c r="P557" s="62"/>
      <c r="Q557" s="55"/>
      <c r="R557" s="56"/>
      <c r="S557" s="56"/>
      <c r="T557" s="56"/>
      <c r="U557" s="57"/>
      <c r="W557" s="56"/>
      <c r="X557" s="56"/>
      <c r="Y557" s="56"/>
      <c r="Z557" s="56"/>
      <c r="AA557" s="56"/>
      <c r="AB557" s="57"/>
      <c r="AC557" s="56"/>
      <c r="AD557" s="64"/>
      <c r="IW557" s="68"/>
    </row>
    <row r="558" spans="1:257" ht="50.1" customHeight="1" x14ac:dyDescent="0.25">
      <c r="A558" s="67">
        <f t="shared" si="22"/>
        <v>555</v>
      </c>
      <c r="B558" s="31" t="e">
        <f>VLOOKUP(R558,Háttér!B$9:G$20,6,0)</f>
        <v>#N/A</v>
      </c>
      <c r="C558" s="38"/>
      <c r="D558" s="32"/>
      <c r="E558" s="65"/>
      <c r="F558" s="33"/>
      <c r="G558" s="108"/>
      <c r="H558" s="69"/>
      <c r="I558" s="34"/>
      <c r="J558" s="34"/>
      <c r="K558" s="35"/>
      <c r="L558" s="35"/>
      <c r="M558" s="39"/>
      <c r="N558" s="52" t="str">
        <f t="shared" si="23"/>
        <v xml:space="preserve">  </v>
      </c>
      <c r="O558" s="36">
        <f>AD558</f>
        <v>0</v>
      </c>
      <c r="P558" s="62"/>
      <c r="Q558" s="55"/>
      <c r="R558" s="56"/>
      <c r="S558" s="56"/>
      <c r="T558" s="56"/>
      <c r="U558" s="57"/>
      <c r="W558" s="56"/>
      <c r="X558" s="56"/>
      <c r="Y558" s="56"/>
      <c r="Z558" s="56"/>
      <c r="AA558" s="56"/>
      <c r="AB558" s="57"/>
      <c r="AC558" s="56"/>
      <c r="AD558" s="64"/>
      <c r="IW558" s="68"/>
    </row>
    <row r="559" spans="1:257" ht="50.1" customHeight="1" x14ac:dyDescent="0.25">
      <c r="A559" s="67">
        <f t="shared" si="22"/>
        <v>556</v>
      </c>
      <c r="B559" s="31" t="e">
        <f>VLOOKUP(R559,Háttér!B$9:G$20,6,0)</f>
        <v>#N/A</v>
      </c>
      <c r="C559" s="38"/>
      <c r="D559" s="32"/>
      <c r="E559" s="65"/>
      <c r="F559" s="33"/>
      <c r="G559" s="108"/>
      <c r="H559" s="69"/>
      <c r="I559" s="34"/>
      <c r="J559" s="34"/>
      <c r="K559" s="35"/>
      <c r="L559" s="35"/>
      <c r="M559" s="39"/>
      <c r="N559" s="52" t="str">
        <f t="shared" si="23"/>
        <v xml:space="preserve">  </v>
      </c>
      <c r="O559" s="36">
        <f>AD559</f>
        <v>0</v>
      </c>
      <c r="P559" s="62"/>
      <c r="Q559" s="55"/>
      <c r="R559" s="56"/>
      <c r="S559" s="56"/>
      <c r="T559" s="56"/>
      <c r="U559" s="57"/>
      <c r="W559" s="56"/>
      <c r="X559" s="56"/>
      <c r="Y559" s="56"/>
      <c r="Z559" s="56"/>
      <c r="AA559" s="56"/>
      <c r="AB559" s="57"/>
      <c r="AC559" s="56"/>
      <c r="AD559" s="64"/>
      <c r="IW559" s="68"/>
    </row>
    <row r="560" spans="1:257" ht="50.1" customHeight="1" x14ac:dyDescent="0.25">
      <c r="A560" s="67">
        <f t="shared" si="22"/>
        <v>557</v>
      </c>
      <c r="B560" s="31" t="e">
        <f>VLOOKUP(R560,Háttér!B$9:G$20,6,0)</f>
        <v>#N/A</v>
      </c>
      <c r="C560" s="38"/>
      <c r="D560" s="32"/>
      <c r="E560" s="65"/>
      <c r="F560" s="33"/>
      <c r="G560" s="108"/>
      <c r="H560" s="69"/>
      <c r="I560" s="34"/>
      <c r="J560" s="34"/>
      <c r="K560" s="35"/>
      <c r="L560" s="35"/>
      <c r="M560" s="39"/>
      <c r="N560" s="52" t="str">
        <f t="shared" si="23"/>
        <v xml:space="preserve">  </v>
      </c>
      <c r="O560" s="36">
        <f>AD560</f>
        <v>0</v>
      </c>
      <c r="P560" s="62"/>
      <c r="Q560" s="55"/>
      <c r="R560" s="56"/>
      <c r="S560" s="56"/>
      <c r="T560" s="56"/>
      <c r="U560" s="57"/>
      <c r="W560" s="56"/>
      <c r="X560" s="56"/>
      <c r="Y560" s="56"/>
      <c r="Z560" s="56"/>
      <c r="AA560" s="56"/>
      <c r="AB560" s="57"/>
      <c r="AC560" s="56"/>
      <c r="AD560" s="64"/>
      <c r="IW560" s="68"/>
    </row>
    <row r="561" spans="1:257" ht="50.1" customHeight="1" x14ac:dyDescent="0.25">
      <c r="A561" s="67">
        <f t="shared" si="22"/>
        <v>558</v>
      </c>
      <c r="B561" s="31" t="e">
        <f>VLOOKUP(R561,Háttér!B$9:G$20,6,0)</f>
        <v>#N/A</v>
      </c>
      <c r="C561" s="38"/>
      <c r="D561" s="32"/>
      <c r="E561" s="65"/>
      <c r="F561" s="33"/>
      <c r="G561" s="108"/>
      <c r="H561" s="69"/>
      <c r="I561" s="34"/>
      <c r="J561" s="34"/>
      <c r="K561" s="35"/>
      <c r="L561" s="35"/>
      <c r="M561" s="39"/>
      <c r="N561" s="52" t="str">
        <f t="shared" si="23"/>
        <v xml:space="preserve">  </v>
      </c>
      <c r="O561" s="36">
        <f>AD561</f>
        <v>0</v>
      </c>
      <c r="P561" s="62"/>
      <c r="Q561" s="55"/>
      <c r="R561" s="56"/>
      <c r="S561" s="56"/>
      <c r="T561" s="56"/>
      <c r="U561" s="57"/>
      <c r="W561" s="56"/>
      <c r="X561" s="56"/>
      <c r="Y561" s="56"/>
      <c r="Z561" s="56"/>
      <c r="AA561" s="56"/>
      <c r="AB561" s="57"/>
      <c r="AC561" s="56"/>
      <c r="AD561" s="64"/>
      <c r="IW561" s="68"/>
    </row>
    <row r="562" spans="1:257" ht="50.1" customHeight="1" x14ac:dyDescent="0.25">
      <c r="A562" s="67">
        <f t="shared" si="22"/>
        <v>559</v>
      </c>
      <c r="B562" s="31" t="e">
        <f>VLOOKUP(R562,Háttér!B$9:G$20,6,0)</f>
        <v>#N/A</v>
      </c>
      <c r="C562" s="38"/>
      <c r="D562" s="32"/>
      <c r="E562" s="65"/>
      <c r="F562" s="33"/>
      <c r="G562" s="108"/>
      <c r="H562" s="69"/>
      <c r="I562" s="34"/>
      <c r="J562" s="34"/>
      <c r="K562" s="35"/>
      <c r="L562" s="35"/>
      <c r="M562" s="39"/>
      <c r="N562" s="52" t="str">
        <f t="shared" si="23"/>
        <v xml:space="preserve">  </v>
      </c>
      <c r="O562" s="36">
        <f>AD562</f>
        <v>0</v>
      </c>
      <c r="P562" s="62"/>
      <c r="Q562" s="55"/>
      <c r="R562" s="56"/>
      <c r="S562" s="56"/>
      <c r="T562" s="56"/>
      <c r="U562" s="57"/>
      <c r="W562" s="56"/>
      <c r="X562" s="56"/>
      <c r="Y562" s="56"/>
      <c r="Z562" s="56"/>
      <c r="AA562" s="56"/>
      <c r="AB562" s="57"/>
      <c r="AC562" s="56"/>
      <c r="AD562" s="64"/>
      <c r="IW562" s="68"/>
    </row>
    <row r="563" spans="1:257" ht="50.1" customHeight="1" x14ac:dyDescent="0.25">
      <c r="A563" s="67">
        <f t="shared" si="22"/>
        <v>560</v>
      </c>
      <c r="B563" s="31" t="e">
        <f>VLOOKUP(R563,Háttér!B$9:G$20,6,0)</f>
        <v>#N/A</v>
      </c>
      <c r="C563" s="38"/>
      <c r="D563" s="32"/>
      <c r="E563" s="65"/>
      <c r="F563" s="33"/>
      <c r="G563" s="108"/>
      <c r="H563" s="69"/>
      <c r="I563" s="34"/>
      <c r="J563" s="34"/>
      <c r="K563" s="35"/>
      <c r="L563" s="35"/>
      <c r="M563" s="39"/>
      <c r="N563" s="52" t="str">
        <f t="shared" si="23"/>
        <v xml:space="preserve">  </v>
      </c>
      <c r="O563" s="36">
        <f>AD563</f>
        <v>0</v>
      </c>
      <c r="P563" s="62"/>
      <c r="Q563" s="55"/>
      <c r="R563" s="56"/>
      <c r="S563" s="56"/>
      <c r="T563" s="56"/>
      <c r="U563" s="57"/>
      <c r="W563" s="56"/>
      <c r="X563" s="56"/>
      <c r="Y563" s="56"/>
      <c r="Z563" s="56"/>
      <c r="AA563" s="56"/>
      <c r="AB563" s="57"/>
      <c r="AC563" s="56"/>
      <c r="AD563" s="64"/>
      <c r="IW563" s="68"/>
    </row>
    <row r="564" spans="1:257" ht="50.1" customHeight="1" x14ac:dyDescent="0.25">
      <c r="A564" s="67">
        <f t="shared" si="22"/>
        <v>561</v>
      </c>
      <c r="B564" s="31" t="e">
        <f>VLOOKUP(R564,Háttér!B$9:G$20,6,0)</f>
        <v>#N/A</v>
      </c>
      <c r="C564" s="38"/>
      <c r="D564" s="32"/>
      <c r="E564" s="65"/>
      <c r="F564" s="33"/>
      <c r="G564" s="108"/>
      <c r="H564" s="69"/>
      <c r="I564" s="34"/>
      <c r="J564" s="34"/>
      <c r="K564" s="35"/>
      <c r="L564" s="35"/>
      <c r="M564" s="39"/>
      <c r="N564" s="52" t="str">
        <f t="shared" si="23"/>
        <v xml:space="preserve">  </v>
      </c>
      <c r="O564" s="36">
        <f>AD564</f>
        <v>0</v>
      </c>
      <c r="P564" s="62"/>
      <c r="Q564" s="55"/>
      <c r="R564" s="56"/>
      <c r="S564" s="56"/>
      <c r="T564" s="56"/>
      <c r="U564" s="57"/>
      <c r="W564" s="56"/>
      <c r="X564" s="56"/>
      <c r="Y564" s="56"/>
      <c r="Z564" s="56"/>
      <c r="AA564" s="56"/>
      <c r="AB564" s="57"/>
      <c r="AC564" s="56"/>
      <c r="AD564" s="64"/>
      <c r="IW564" s="68"/>
    </row>
    <row r="565" spans="1:257" ht="50.1" customHeight="1" x14ac:dyDescent="0.25">
      <c r="A565" s="67">
        <f t="shared" si="22"/>
        <v>562</v>
      </c>
      <c r="B565" s="31" t="e">
        <f>VLOOKUP(R565,Háttér!B$9:G$20,6,0)</f>
        <v>#N/A</v>
      </c>
      <c r="C565" s="38"/>
      <c r="D565" s="32"/>
      <c r="E565" s="65"/>
      <c r="F565" s="33"/>
      <c r="G565" s="108"/>
      <c r="H565" s="69"/>
      <c r="I565" s="34"/>
      <c r="J565" s="34"/>
      <c r="K565" s="35"/>
      <c r="L565" s="35"/>
      <c r="M565" s="39"/>
      <c r="N565" s="52" t="str">
        <f t="shared" si="23"/>
        <v xml:space="preserve">  </v>
      </c>
      <c r="O565" s="36">
        <f>AD565</f>
        <v>0</v>
      </c>
      <c r="P565" s="62"/>
      <c r="Q565" s="55"/>
      <c r="R565" s="56"/>
      <c r="S565" s="56"/>
      <c r="T565" s="56"/>
      <c r="U565" s="57"/>
      <c r="W565" s="56"/>
      <c r="X565" s="56"/>
      <c r="Y565" s="56"/>
      <c r="Z565" s="56"/>
      <c r="AA565" s="56"/>
      <c r="AB565" s="57"/>
      <c r="AC565" s="56"/>
      <c r="AD565" s="64"/>
      <c r="IW565" s="68"/>
    </row>
    <row r="566" spans="1:257" ht="50.1" customHeight="1" x14ac:dyDescent="0.25">
      <c r="A566" s="67">
        <f t="shared" si="22"/>
        <v>563</v>
      </c>
      <c r="B566" s="31" t="e">
        <f>VLOOKUP(R566,Háttér!B$9:G$20,6,0)</f>
        <v>#N/A</v>
      </c>
      <c r="C566" s="38"/>
      <c r="D566" s="32"/>
      <c r="E566" s="65"/>
      <c r="F566" s="33"/>
      <c r="G566" s="108"/>
      <c r="H566" s="69"/>
      <c r="I566" s="34"/>
      <c r="J566" s="34"/>
      <c r="K566" s="35"/>
      <c r="L566" s="35"/>
      <c r="M566" s="39"/>
      <c r="N566" s="52" t="str">
        <f t="shared" si="23"/>
        <v xml:space="preserve">  </v>
      </c>
      <c r="O566" s="36">
        <f>AD566</f>
        <v>0</v>
      </c>
      <c r="P566" s="62"/>
      <c r="Q566" s="55"/>
      <c r="R566" s="56"/>
      <c r="S566" s="56"/>
      <c r="T566" s="56"/>
      <c r="U566" s="57"/>
      <c r="W566" s="56"/>
      <c r="X566" s="56"/>
      <c r="Y566" s="56"/>
      <c r="Z566" s="56"/>
      <c r="AA566" s="56"/>
      <c r="AB566" s="57"/>
      <c r="AC566" s="56"/>
      <c r="AD566" s="64"/>
      <c r="IW566" s="68"/>
    </row>
    <row r="567" spans="1:257" ht="50.1" customHeight="1" x14ac:dyDescent="0.25">
      <c r="A567" s="67">
        <f t="shared" si="22"/>
        <v>564</v>
      </c>
      <c r="B567" s="31" t="e">
        <f>VLOOKUP(R567,Háttér!B$9:G$20,6,0)</f>
        <v>#N/A</v>
      </c>
      <c r="C567" s="38"/>
      <c r="D567" s="32"/>
      <c r="E567" s="65"/>
      <c r="F567" s="33"/>
      <c r="G567" s="108"/>
      <c r="H567" s="69"/>
      <c r="I567" s="34"/>
      <c r="J567" s="34"/>
      <c r="K567" s="35"/>
      <c r="L567" s="35"/>
      <c r="M567" s="39"/>
      <c r="N567" s="52" t="str">
        <f t="shared" si="23"/>
        <v xml:space="preserve">  </v>
      </c>
      <c r="O567" s="36">
        <f>AD567</f>
        <v>0</v>
      </c>
      <c r="P567" s="62"/>
      <c r="Q567" s="55"/>
      <c r="R567" s="56"/>
      <c r="S567" s="56"/>
      <c r="T567" s="56"/>
      <c r="U567" s="57"/>
      <c r="W567" s="56"/>
      <c r="X567" s="56"/>
      <c r="Y567" s="56"/>
      <c r="Z567" s="56"/>
      <c r="AA567" s="56"/>
      <c r="AB567" s="57"/>
      <c r="AC567" s="56"/>
      <c r="AD567" s="64"/>
      <c r="IW567" s="68"/>
    </row>
    <row r="568" spans="1:257" ht="50.1" customHeight="1" x14ac:dyDescent="0.25">
      <c r="A568" s="67">
        <f t="shared" si="22"/>
        <v>565</v>
      </c>
      <c r="B568" s="31" t="e">
        <f>VLOOKUP(R568,Háttér!B$9:G$20,6,0)</f>
        <v>#N/A</v>
      </c>
      <c r="C568" s="38"/>
      <c r="D568" s="32"/>
      <c r="E568" s="65"/>
      <c r="F568" s="33"/>
      <c r="G568" s="108"/>
      <c r="H568" s="69"/>
      <c r="I568" s="34"/>
      <c r="J568" s="34"/>
      <c r="K568" s="35"/>
      <c r="L568" s="35"/>
      <c r="M568" s="39"/>
      <c r="N568" s="52" t="str">
        <f t="shared" si="23"/>
        <v xml:space="preserve">  </v>
      </c>
      <c r="O568" s="36">
        <f>AD568</f>
        <v>0</v>
      </c>
      <c r="P568" s="62"/>
      <c r="Q568" s="55"/>
      <c r="R568" s="56"/>
      <c r="S568" s="56"/>
      <c r="T568" s="56"/>
      <c r="U568" s="57"/>
      <c r="W568" s="56"/>
      <c r="X568" s="56"/>
      <c r="Y568" s="56"/>
      <c r="Z568" s="56"/>
      <c r="AA568" s="56"/>
      <c r="AB568" s="57"/>
      <c r="AC568" s="56"/>
      <c r="AD568" s="64"/>
      <c r="IW568" s="68"/>
    </row>
    <row r="569" spans="1:257" ht="50.1" customHeight="1" x14ac:dyDescent="0.25">
      <c r="A569" s="67">
        <f t="shared" si="22"/>
        <v>566</v>
      </c>
      <c r="B569" s="31" t="e">
        <f>VLOOKUP(R569,Háttér!B$9:G$20,6,0)</f>
        <v>#N/A</v>
      </c>
      <c r="C569" s="38"/>
      <c r="D569" s="32"/>
      <c r="E569" s="65"/>
      <c r="F569" s="33"/>
      <c r="G569" s="108"/>
      <c r="H569" s="69"/>
      <c r="I569" s="34"/>
      <c r="J569" s="34"/>
      <c r="K569" s="35"/>
      <c r="L569" s="35"/>
      <c r="M569" s="39"/>
      <c r="N569" s="52" t="str">
        <f t="shared" si="23"/>
        <v xml:space="preserve">  </v>
      </c>
      <c r="O569" s="36">
        <f>AD569</f>
        <v>0</v>
      </c>
      <c r="P569" s="62"/>
      <c r="Q569" s="55"/>
      <c r="R569" s="56"/>
      <c r="S569" s="56"/>
      <c r="T569" s="56"/>
      <c r="U569" s="57"/>
      <c r="W569" s="56"/>
      <c r="X569" s="56"/>
      <c r="Y569" s="56"/>
      <c r="Z569" s="56"/>
      <c r="AA569" s="56"/>
      <c r="AB569" s="57"/>
      <c r="AC569" s="56"/>
      <c r="AD569" s="64"/>
      <c r="IW569" s="68"/>
    </row>
    <row r="570" spans="1:257" ht="50.1" customHeight="1" x14ac:dyDescent="0.25">
      <c r="A570" s="67">
        <f t="shared" si="22"/>
        <v>567</v>
      </c>
      <c r="B570" s="31" t="e">
        <f>VLOOKUP(R570,Háttér!B$9:G$20,6,0)</f>
        <v>#N/A</v>
      </c>
      <c r="C570" s="38"/>
      <c r="D570" s="32"/>
      <c r="E570" s="65"/>
      <c r="F570" s="33"/>
      <c r="G570" s="108"/>
      <c r="H570" s="69"/>
      <c r="I570" s="34"/>
      <c r="J570" s="34"/>
      <c r="K570" s="35"/>
      <c r="L570" s="35"/>
      <c r="M570" s="39"/>
      <c r="N570" s="52" t="str">
        <f t="shared" si="23"/>
        <v xml:space="preserve">  </v>
      </c>
      <c r="O570" s="36">
        <f>AD570</f>
        <v>0</v>
      </c>
      <c r="P570" s="62"/>
      <c r="Q570" s="55"/>
      <c r="R570" s="56"/>
      <c r="S570" s="56"/>
      <c r="T570" s="56"/>
      <c r="U570" s="57"/>
      <c r="W570" s="56"/>
      <c r="X570" s="56"/>
      <c r="Y570" s="56"/>
      <c r="Z570" s="56"/>
      <c r="AA570" s="56"/>
      <c r="AB570" s="57"/>
      <c r="AC570" s="56"/>
      <c r="AD570" s="64"/>
      <c r="IW570" s="68"/>
    </row>
    <row r="571" spans="1:257" ht="50.1" customHeight="1" x14ac:dyDescent="0.25">
      <c r="A571" s="67">
        <f t="shared" si="22"/>
        <v>568</v>
      </c>
      <c r="B571" s="31" t="e">
        <f>VLOOKUP(R571,Háttér!B$9:G$20,6,0)</f>
        <v>#N/A</v>
      </c>
      <c r="C571" s="38"/>
      <c r="D571" s="32"/>
      <c r="E571" s="65"/>
      <c r="F571" s="33"/>
      <c r="G571" s="108"/>
      <c r="H571" s="69"/>
      <c r="I571" s="34"/>
      <c r="J571" s="34"/>
      <c r="K571" s="35"/>
      <c r="L571" s="35"/>
      <c r="M571" s="39"/>
      <c r="N571" s="52" t="str">
        <f t="shared" si="23"/>
        <v xml:space="preserve">  </v>
      </c>
      <c r="O571" s="36">
        <f>AD571</f>
        <v>0</v>
      </c>
      <c r="P571" s="62"/>
      <c r="Q571" s="55"/>
      <c r="R571" s="56"/>
      <c r="S571" s="56"/>
      <c r="T571" s="56"/>
      <c r="U571" s="57"/>
      <c r="W571" s="56"/>
      <c r="X571" s="56"/>
      <c r="Y571" s="56"/>
      <c r="Z571" s="56"/>
      <c r="AA571" s="56"/>
      <c r="AB571" s="57"/>
      <c r="AC571" s="60"/>
      <c r="AD571" s="64"/>
      <c r="IW571" s="68"/>
    </row>
    <row r="572" spans="1:257" ht="50.1" customHeight="1" x14ac:dyDescent="0.25">
      <c r="A572" s="67">
        <f t="shared" si="22"/>
        <v>569</v>
      </c>
      <c r="B572" s="31" t="e">
        <f>VLOOKUP(R572,Háttér!B$9:G$20,6,0)</f>
        <v>#N/A</v>
      </c>
      <c r="C572" s="38"/>
      <c r="D572" s="32"/>
      <c r="E572" s="65"/>
      <c r="F572" s="33"/>
      <c r="G572" s="108"/>
      <c r="H572" s="69"/>
      <c r="I572" s="34"/>
      <c r="J572" s="34"/>
      <c r="K572" s="35"/>
      <c r="L572" s="35"/>
      <c r="M572" s="39"/>
      <c r="N572" s="52" t="str">
        <f t="shared" si="23"/>
        <v xml:space="preserve">  </v>
      </c>
      <c r="O572" s="36">
        <f>AD572</f>
        <v>0</v>
      </c>
      <c r="P572" s="62"/>
      <c r="Q572" s="55"/>
      <c r="R572" s="56"/>
      <c r="S572" s="56"/>
      <c r="T572" s="56"/>
      <c r="U572" s="57"/>
      <c r="W572" s="56"/>
      <c r="X572" s="56"/>
      <c r="Y572" s="56"/>
      <c r="Z572" s="56"/>
      <c r="AA572" s="56"/>
      <c r="AB572" s="57"/>
      <c r="AC572" s="56"/>
      <c r="AD572" s="64"/>
      <c r="IW572" s="68"/>
    </row>
    <row r="573" spans="1:257" ht="50.1" customHeight="1" x14ac:dyDescent="0.25">
      <c r="A573" s="67">
        <f t="shared" si="22"/>
        <v>570</v>
      </c>
      <c r="B573" s="31" t="e">
        <f>VLOOKUP(R573,Háttér!B$9:G$20,6,0)</f>
        <v>#N/A</v>
      </c>
      <c r="C573" s="38"/>
      <c r="D573" s="32"/>
      <c r="E573" s="65"/>
      <c r="F573" s="33"/>
      <c r="G573" s="108"/>
      <c r="H573" s="69"/>
      <c r="I573" s="34"/>
      <c r="J573" s="34"/>
      <c r="K573" s="35"/>
      <c r="L573" s="35"/>
      <c r="M573" s="39"/>
      <c r="N573" s="52" t="str">
        <f t="shared" si="23"/>
        <v xml:space="preserve">  </v>
      </c>
      <c r="O573" s="36">
        <f>AD573</f>
        <v>0</v>
      </c>
      <c r="P573" s="62"/>
      <c r="Q573" s="55"/>
      <c r="R573" s="56"/>
      <c r="S573" s="56"/>
      <c r="T573" s="56"/>
      <c r="U573" s="57"/>
      <c r="W573" s="56"/>
      <c r="X573" s="56"/>
      <c r="Y573" s="56"/>
      <c r="Z573" s="56"/>
      <c r="AA573" s="56"/>
      <c r="AB573" s="57"/>
      <c r="AC573" s="60"/>
      <c r="AD573" s="64"/>
      <c r="IW573" s="68"/>
    </row>
    <row r="574" spans="1:257" ht="50.1" customHeight="1" x14ac:dyDescent="0.25">
      <c r="A574" s="67">
        <f t="shared" si="22"/>
        <v>571</v>
      </c>
      <c r="B574" s="31" t="e">
        <f>VLOOKUP(R574,Háttér!B$9:G$20,6,0)</f>
        <v>#N/A</v>
      </c>
      <c r="C574" s="38"/>
      <c r="D574" s="32"/>
      <c r="E574" s="65"/>
      <c r="F574" s="33"/>
      <c r="G574" s="108"/>
      <c r="H574" s="69"/>
      <c r="I574" s="34"/>
      <c r="J574" s="34"/>
      <c r="K574" s="35"/>
      <c r="L574" s="35"/>
      <c r="M574" s="39"/>
      <c r="N574" s="52" t="str">
        <f t="shared" si="23"/>
        <v xml:space="preserve">  </v>
      </c>
      <c r="O574" s="36">
        <f>AD574</f>
        <v>0</v>
      </c>
      <c r="P574" s="62"/>
      <c r="Q574" s="55"/>
      <c r="R574" s="56"/>
      <c r="S574" s="56"/>
      <c r="T574" s="56"/>
      <c r="U574" s="57"/>
      <c r="W574" s="56"/>
      <c r="X574" s="56"/>
      <c r="Y574" s="56"/>
      <c r="Z574" s="56"/>
      <c r="AA574" s="56"/>
      <c r="AB574" s="57"/>
      <c r="AC574" s="56"/>
      <c r="AD574" s="64"/>
      <c r="IW574" s="68"/>
    </row>
    <row r="575" spans="1:257" ht="50.1" customHeight="1" x14ac:dyDescent="0.25">
      <c r="A575" s="67">
        <f t="shared" si="22"/>
        <v>572</v>
      </c>
      <c r="B575" s="31" t="e">
        <f>VLOOKUP(R575,Háttér!B$9:G$20,6,0)</f>
        <v>#N/A</v>
      </c>
      <c r="C575" s="38"/>
      <c r="D575" s="32"/>
      <c r="E575" s="65"/>
      <c r="F575" s="33"/>
      <c r="G575" s="108"/>
      <c r="H575" s="69"/>
      <c r="I575" s="34"/>
      <c r="J575" s="34"/>
      <c r="K575" s="35"/>
      <c r="L575" s="35"/>
      <c r="M575" s="39"/>
      <c r="N575" s="52" t="str">
        <f t="shared" si="23"/>
        <v xml:space="preserve">  </v>
      </c>
      <c r="O575" s="36">
        <f>AD575</f>
        <v>0</v>
      </c>
      <c r="P575" s="62"/>
      <c r="Q575" s="55"/>
      <c r="R575" s="56"/>
      <c r="S575" s="56"/>
      <c r="T575" s="56"/>
      <c r="U575" s="57"/>
      <c r="W575" s="56"/>
      <c r="X575" s="56"/>
      <c r="Y575" s="56"/>
      <c r="Z575" s="56"/>
      <c r="AA575" s="56"/>
      <c r="AB575" s="57"/>
      <c r="AC575" s="60"/>
      <c r="AD575" s="64"/>
      <c r="IW575" s="68"/>
    </row>
    <row r="576" spans="1:257" ht="50.1" customHeight="1" x14ac:dyDescent="0.25">
      <c r="A576" s="67">
        <f t="shared" si="22"/>
        <v>573</v>
      </c>
      <c r="B576" s="31" t="e">
        <f>VLOOKUP(R576,Háttér!B$9:G$20,6,0)</f>
        <v>#N/A</v>
      </c>
      <c r="C576" s="38"/>
      <c r="D576" s="32"/>
      <c r="E576" s="65"/>
      <c r="F576" s="33"/>
      <c r="G576" s="108"/>
      <c r="H576" s="69"/>
      <c r="I576" s="34"/>
      <c r="J576" s="34"/>
      <c r="K576" s="35"/>
      <c r="L576" s="35"/>
      <c r="M576" s="39"/>
      <c r="N576" s="52" t="str">
        <f t="shared" si="23"/>
        <v xml:space="preserve">  </v>
      </c>
      <c r="O576" s="36">
        <f>AD576</f>
        <v>0</v>
      </c>
      <c r="P576" s="62"/>
      <c r="Q576" s="55"/>
      <c r="R576" s="56"/>
      <c r="S576" s="56"/>
      <c r="T576" s="56"/>
      <c r="U576" s="57"/>
      <c r="W576" s="56"/>
      <c r="X576" s="56"/>
      <c r="Y576" s="56"/>
      <c r="Z576" s="56"/>
      <c r="AA576" s="56"/>
      <c r="AB576" s="57"/>
      <c r="AC576" s="56"/>
      <c r="AD576" s="64"/>
      <c r="IW576" s="68"/>
    </row>
    <row r="577" spans="1:257" ht="50.1" customHeight="1" x14ac:dyDescent="0.25">
      <c r="A577" s="67">
        <f t="shared" si="22"/>
        <v>574</v>
      </c>
      <c r="B577" s="31" t="e">
        <f>VLOOKUP(R577,Háttér!B$9:G$20,6,0)</f>
        <v>#N/A</v>
      </c>
      <c r="C577" s="38"/>
      <c r="D577" s="32"/>
      <c r="E577" s="65"/>
      <c r="F577" s="33"/>
      <c r="G577" s="108"/>
      <c r="H577" s="69"/>
      <c r="I577" s="34"/>
      <c r="J577" s="34"/>
      <c r="K577" s="35"/>
      <c r="L577" s="35"/>
      <c r="M577" s="39"/>
      <c r="N577" s="52" t="str">
        <f t="shared" si="23"/>
        <v xml:space="preserve">  </v>
      </c>
      <c r="O577" s="36">
        <f>AD577</f>
        <v>0</v>
      </c>
      <c r="P577" s="62"/>
      <c r="Q577" s="55"/>
      <c r="R577" s="56"/>
      <c r="S577" s="56"/>
      <c r="T577" s="56"/>
      <c r="U577" s="57"/>
      <c r="W577" s="56"/>
      <c r="X577" s="56"/>
      <c r="Y577" s="56"/>
      <c r="Z577" s="56"/>
      <c r="AA577" s="56"/>
      <c r="AB577" s="57"/>
      <c r="AC577" s="60"/>
      <c r="AD577" s="64"/>
      <c r="IW577" s="68"/>
    </row>
    <row r="578" spans="1:257" ht="50.1" customHeight="1" x14ac:dyDescent="0.25">
      <c r="A578" s="67">
        <f t="shared" si="22"/>
        <v>575</v>
      </c>
      <c r="B578" s="31" t="e">
        <f>VLOOKUP(R578,Háttér!B$9:G$20,6,0)</f>
        <v>#N/A</v>
      </c>
      <c r="C578" s="38"/>
      <c r="D578" s="32"/>
      <c r="E578" s="65"/>
      <c r="F578" s="33"/>
      <c r="G578" s="108"/>
      <c r="H578" s="69"/>
      <c r="I578" s="34"/>
      <c r="J578" s="34"/>
      <c r="K578" s="35"/>
      <c r="L578" s="35"/>
      <c r="M578" s="39"/>
      <c r="N578" s="52" t="str">
        <f t="shared" si="23"/>
        <v xml:space="preserve">  </v>
      </c>
      <c r="O578" s="36">
        <f>AD578</f>
        <v>0</v>
      </c>
      <c r="P578" s="62"/>
      <c r="Q578" s="55"/>
      <c r="R578" s="56"/>
      <c r="S578" s="56"/>
      <c r="T578" s="56"/>
      <c r="U578" s="57"/>
      <c r="W578" s="56"/>
      <c r="X578" s="56"/>
      <c r="Y578" s="56"/>
      <c r="Z578" s="56"/>
      <c r="AA578" s="56"/>
      <c r="AB578" s="57"/>
      <c r="AC578" s="56"/>
      <c r="AD578" s="64"/>
      <c r="IW578" s="68"/>
    </row>
    <row r="579" spans="1:257" ht="50.1" customHeight="1" x14ac:dyDescent="0.25">
      <c r="A579" s="67">
        <f t="shared" si="22"/>
        <v>576</v>
      </c>
      <c r="B579" s="31" t="e">
        <f>VLOOKUP(R579,Háttér!B$9:G$20,6,0)</f>
        <v>#N/A</v>
      </c>
      <c r="C579" s="38"/>
      <c r="D579" s="32"/>
      <c r="E579" s="65"/>
      <c r="F579" s="33"/>
      <c r="G579" s="108"/>
      <c r="H579" s="69"/>
      <c r="I579" s="34"/>
      <c r="J579" s="34"/>
      <c r="K579" s="35"/>
      <c r="L579" s="35"/>
      <c r="M579" s="39"/>
      <c r="N579" s="52" t="str">
        <f t="shared" si="23"/>
        <v xml:space="preserve">  </v>
      </c>
      <c r="O579" s="36">
        <f>AD579</f>
        <v>0</v>
      </c>
      <c r="P579" s="62"/>
      <c r="Q579" s="55"/>
      <c r="R579" s="56"/>
      <c r="S579" s="56"/>
      <c r="T579" s="56"/>
      <c r="U579" s="57"/>
      <c r="W579" s="56"/>
      <c r="X579" s="56"/>
      <c r="Y579" s="56"/>
      <c r="Z579" s="56"/>
      <c r="AA579" s="56"/>
      <c r="AB579" s="57"/>
      <c r="AC579" s="56"/>
      <c r="AD579" s="64"/>
      <c r="IW579" s="68"/>
    </row>
    <row r="580" spans="1:257" ht="50.1" customHeight="1" x14ac:dyDescent="0.25">
      <c r="A580" s="67">
        <f t="shared" si="22"/>
        <v>577</v>
      </c>
      <c r="B580" s="31" t="e">
        <f>VLOOKUP(R580,Háttér!B$9:G$20,6,0)</f>
        <v>#N/A</v>
      </c>
      <c r="C580" s="38"/>
      <c r="D580" s="32"/>
      <c r="E580" s="65"/>
      <c r="F580" s="33"/>
      <c r="G580" s="108"/>
      <c r="H580" s="69"/>
      <c r="I580" s="34"/>
      <c r="J580" s="34"/>
      <c r="K580" s="35"/>
      <c r="L580" s="35"/>
      <c r="M580" s="39"/>
      <c r="N580" s="52" t="str">
        <f t="shared" si="23"/>
        <v xml:space="preserve">  </v>
      </c>
      <c r="O580" s="36">
        <f>AD580</f>
        <v>0</v>
      </c>
      <c r="P580" s="62"/>
      <c r="Q580" s="55"/>
      <c r="R580" s="56"/>
      <c r="S580" s="56"/>
      <c r="T580" s="56"/>
      <c r="U580" s="57"/>
      <c r="W580" s="56"/>
      <c r="X580" s="56"/>
      <c r="Y580" s="56"/>
      <c r="Z580" s="56"/>
      <c r="AA580" s="56"/>
      <c r="AB580" s="57"/>
      <c r="AC580" s="56"/>
      <c r="AD580" s="64"/>
      <c r="IW580" s="68"/>
    </row>
    <row r="581" spans="1:257" ht="50.1" customHeight="1" x14ac:dyDescent="0.25">
      <c r="A581" s="67">
        <f t="shared" ref="A581:A645" si="24">A580+1</f>
        <v>578</v>
      </c>
      <c r="B581" s="31" t="e">
        <f>VLOOKUP(R581,Háttér!B$9:G$20,6,0)</f>
        <v>#N/A</v>
      </c>
      <c r="C581" s="38"/>
      <c r="D581" s="32"/>
      <c r="E581" s="65"/>
      <c r="F581" s="33"/>
      <c r="G581" s="108"/>
      <c r="H581" s="69"/>
      <c r="I581" s="34"/>
      <c r="J581" s="34"/>
      <c r="K581" s="35"/>
      <c r="L581" s="35"/>
      <c r="M581" s="39"/>
      <c r="N581" s="52" t="str">
        <f t="shared" ref="N581:N644" si="25">CONCATENATE(R581," ",S581," ",T581)</f>
        <v xml:space="preserve">  </v>
      </c>
      <c r="O581" s="36">
        <f>AD581</f>
        <v>0</v>
      </c>
      <c r="P581" s="62"/>
      <c r="Q581" s="55"/>
      <c r="R581" s="56"/>
      <c r="S581" s="56"/>
      <c r="T581" s="56"/>
      <c r="U581" s="57"/>
      <c r="W581" s="56"/>
      <c r="X581" s="56"/>
      <c r="Y581" s="56"/>
      <c r="Z581" s="56"/>
      <c r="AA581" s="56"/>
      <c r="AB581" s="57"/>
      <c r="AC581" s="56"/>
      <c r="AD581" s="64"/>
      <c r="IW581" s="68"/>
    </row>
    <row r="582" spans="1:257" ht="50.1" customHeight="1" x14ac:dyDescent="0.25">
      <c r="A582" s="67">
        <f t="shared" si="24"/>
        <v>579</v>
      </c>
      <c r="B582" s="31" t="e">
        <f>VLOOKUP(R582,Háttér!B$9:G$20,6,0)</f>
        <v>#N/A</v>
      </c>
      <c r="C582" s="38"/>
      <c r="D582" s="32"/>
      <c r="E582" s="65"/>
      <c r="F582" s="33"/>
      <c r="G582" s="108"/>
      <c r="H582" s="69"/>
      <c r="I582" s="34"/>
      <c r="J582" s="34"/>
      <c r="K582" s="35"/>
      <c r="L582" s="35"/>
      <c r="M582" s="39"/>
      <c r="N582" s="52" t="str">
        <f t="shared" si="25"/>
        <v xml:space="preserve">  </v>
      </c>
      <c r="O582" s="36">
        <f>AD582</f>
        <v>0</v>
      </c>
      <c r="P582" s="62"/>
      <c r="Q582" s="55"/>
      <c r="R582" s="56"/>
      <c r="S582" s="56"/>
      <c r="T582" s="56"/>
      <c r="U582" s="57"/>
      <c r="W582" s="56"/>
      <c r="X582" s="56"/>
      <c r="Y582" s="56"/>
      <c r="Z582" s="56"/>
      <c r="AA582" s="56"/>
      <c r="AB582" s="57"/>
      <c r="AC582" s="56"/>
      <c r="AD582" s="64"/>
      <c r="IW582" s="68"/>
    </row>
    <row r="583" spans="1:257" ht="50.1" customHeight="1" x14ac:dyDescent="0.25">
      <c r="A583" s="67">
        <f t="shared" si="24"/>
        <v>580</v>
      </c>
      <c r="B583" s="31" t="e">
        <f>VLOOKUP(R583,Háttér!B$9:G$20,6,0)</f>
        <v>#N/A</v>
      </c>
      <c r="C583" s="38"/>
      <c r="D583" s="32"/>
      <c r="E583" s="65"/>
      <c r="F583" s="33"/>
      <c r="G583" s="108"/>
      <c r="H583" s="69"/>
      <c r="I583" s="34"/>
      <c r="J583" s="34"/>
      <c r="K583" s="35"/>
      <c r="L583" s="35"/>
      <c r="M583" s="39"/>
      <c r="N583" s="52" t="str">
        <f t="shared" si="25"/>
        <v xml:space="preserve">  </v>
      </c>
      <c r="O583" s="36">
        <f>AD583</f>
        <v>0</v>
      </c>
      <c r="P583" s="62"/>
      <c r="Q583" s="55"/>
      <c r="R583" s="56"/>
      <c r="S583" s="56"/>
      <c r="T583" s="56"/>
      <c r="U583" s="57"/>
      <c r="W583" s="56"/>
      <c r="X583" s="56"/>
      <c r="Y583" s="56"/>
      <c r="Z583" s="56"/>
      <c r="AA583" s="56"/>
      <c r="AB583" s="57"/>
      <c r="AC583" s="56"/>
      <c r="AD583" s="64"/>
      <c r="IW583" s="68"/>
    </row>
    <row r="584" spans="1:257" ht="50.1" customHeight="1" x14ac:dyDescent="0.25">
      <c r="A584" s="67">
        <f t="shared" si="24"/>
        <v>581</v>
      </c>
      <c r="B584" s="31" t="e">
        <f>VLOOKUP(R584,Háttér!B$9:G$20,6,0)</f>
        <v>#N/A</v>
      </c>
      <c r="C584" s="38"/>
      <c r="D584" s="32"/>
      <c r="E584" s="65"/>
      <c r="F584" s="33"/>
      <c r="G584" s="108"/>
      <c r="H584" s="69"/>
      <c r="I584" s="34"/>
      <c r="J584" s="34"/>
      <c r="K584" s="35"/>
      <c r="L584" s="35"/>
      <c r="M584" s="39"/>
      <c r="N584" s="52" t="str">
        <f t="shared" si="25"/>
        <v xml:space="preserve">  </v>
      </c>
      <c r="O584" s="36">
        <f>AD584</f>
        <v>0</v>
      </c>
      <c r="P584" s="62"/>
      <c r="Q584" s="55"/>
      <c r="R584" s="56"/>
      <c r="S584" s="56"/>
      <c r="T584" s="56"/>
      <c r="U584" s="57"/>
      <c r="W584" s="56"/>
      <c r="X584" s="56"/>
      <c r="Y584" s="56"/>
      <c r="Z584" s="56"/>
      <c r="AA584" s="56"/>
      <c r="AB584" s="57"/>
      <c r="AC584" s="56"/>
      <c r="AD584" s="64"/>
      <c r="IW584" s="68"/>
    </row>
    <row r="585" spans="1:257" ht="50.1" customHeight="1" x14ac:dyDescent="0.25">
      <c r="A585" s="67">
        <f t="shared" si="24"/>
        <v>582</v>
      </c>
      <c r="B585" s="31" t="e">
        <f>VLOOKUP(R585,Háttér!B$9:G$20,6,0)</f>
        <v>#N/A</v>
      </c>
      <c r="C585" s="38"/>
      <c r="D585" s="32"/>
      <c r="E585" s="65"/>
      <c r="F585" s="33"/>
      <c r="G585" s="108"/>
      <c r="H585" s="69"/>
      <c r="I585" s="34"/>
      <c r="J585" s="34"/>
      <c r="K585" s="35"/>
      <c r="L585" s="35"/>
      <c r="M585" s="39"/>
      <c r="N585" s="52" t="str">
        <f t="shared" si="25"/>
        <v xml:space="preserve">  </v>
      </c>
      <c r="O585" s="36">
        <f>AD585</f>
        <v>0</v>
      </c>
      <c r="P585" s="62"/>
      <c r="Q585" s="55"/>
      <c r="R585" s="56"/>
      <c r="S585" s="56"/>
      <c r="T585" s="56"/>
      <c r="U585" s="57"/>
      <c r="W585" s="56"/>
      <c r="X585" s="56"/>
      <c r="Y585" s="56"/>
      <c r="Z585" s="56"/>
      <c r="AA585" s="56"/>
      <c r="AB585" s="57"/>
      <c r="AC585" s="56"/>
      <c r="AD585" s="64"/>
      <c r="IW585" s="68"/>
    </row>
    <row r="586" spans="1:257" ht="50.1" customHeight="1" x14ac:dyDescent="0.25">
      <c r="A586" s="67">
        <f t="shared" si="24"/>
        <v>583</v>
      </c>
      <c r="B586" s="31" t="e">
        <f>VLOOKUP(R586,Háttér!B$9:G$20,6,0)</f>
        <v>#N/A</v>
      </c>
      <c r="C586" s="38"/>
      <c r="D586" s="32"/>
      <c r="E586" s="65"/>
      <c r="F586" s="33"/>
      <c r="G586" s="108"/>
      <c r="H586" s="69"/>
      <c r="I586" s="34"/>
      <c r="J586" s="34"/>
      <c r="K586" s="35"/>
      <c r="L586" s="35"/>
      <c r="M586" s="39"/>
      <c r="N586" s="52" t="str">
        <f t="shared" si="25"/>
        <v xml:space="preserve">  </v>
      </c>
      <c r="O586" s="36">
        <f>AD586</f>
        <v>0</v>
      </c>
      <c r="P586" s="62"/>
      <c r="Q586" s="55"/>
      <c r="R586" s="56"/>
      <c r="S586" s="56"/>
      <c r="T586" s="56"/>
      <c r="U586" s="57"/>
      <c r="W586" s="56"/>
      <c r="X586" s="56"/>
      <c r="Y586" s="56"/>
      <c r="Z586" s="56"/>
      <c r="AA586" s="56"/>
      <c r="AB586" s="57"/>
      <c r="AC586" s="56"/>
      <c r="AD586" s="64"/>
      <c r="IW586" s="68"/>
    </row>
    <row r="587" spans="1:257" ht="50.1" customHeight="1" x14ac:dyDescent="0.25">
      <c r="A587" s="67">
        <f t="shared" si="24"/>
        <v>584</v>
      </c>
      <c r="B587" s="31" t="e">
        <f>VLOOKUP(R587,Háttér!B$9:G$20,6,0)</f>
        <v>#N/A</v>
      </c>
      <c r="C587" s="38"/>
      <c r="D587" s="32"/>
      <c r="E587" s="65"/>
      <c r="F587" s="33"/>
      <c r="G587" s="108"/>
      <c r="H587" s="69"/>
      <c r="I587" s="34"/>
      <c r="J587" s="34"/>
      <c r="K587" s="35"/>
      <c r="L587" s="35"/>
      <c r="M587" s="39"/>
      <c r="N587" s="52" t="str">
        <f t="shared" si="25"/>
        <v xml:space="preserve">  </v>
      </c>
      <c r="O587" s="36">
        <f>AD587</f>
        <v>0</v>
      </c>
      <c r="P587" s="62"/>
      <c r="Q587" s="55"/>
      <c r="R587" s="56"/>
      <c r="S587" s="56"/>
      <c r="T587" s="56"/>
      <c r="U587" s="57"/>
      <c r="W587" s="56"/>
      <c r="X587" s="56"/>
      <c r="Y587" s="56"/>
      <c r="Z587" s="56"/>
      <c r="AA587" s="56"/>
      <c r="AB587" s="57"/>
      <c r="AC587" s="56"/>
      <c r="AD587" s="64"/>
      <c r="IW587" s="68"/>
    </row>
    <row r="588" spans="1:257" ht="50.1" customHeight="1" x14ac:dyDescent="0.25">
      <c r="A588" s="67">
        <f t="shared" si="24"/>
        <v>585</v>
      </c>
      <c r="B588" s="31" t="e">
        <f>VLOOKUP(R588,Háttér!B$9:G$20,6,0)</f>
        <v>#N/A</v>
      </c>
      <c r="C588" s="38"/>
      <c r="D588" s="32"/>
      <c r="E588" s="65"/>
      <c r="F588" s="33"/>
      <c r="G588" s="108"/>
      <c r="H588" s="69"/>
      <c r="I588" s="34"/>
      <c r="J588" s="34"/>
      <c r="K588" s="35"/>
      <c r="L588" s="35"/>
      <c r="M588" s="39"/>
      <c r="N588" s="52" t="str">
        <f t="shared" si="25"/>
        <v xml:space="preserve">  </v>
      </c>
      <c r="O588" s="36">
        <f>AD588</f>
        <v>0</v>
      </c>
      <c r="P588" s="62"/>
      <c r="Q588" s="55"/>
      <c r="R588" s="56"/>
      <c r="S588" s="56"/>
      <c r="T588" s="56"/>
      <c r="U588" s="57"/>
      <c r="W588" s="56"/>
      <c r="X588" s="56"/>
      <c r="Y588" s="56"/>
      <c r="Z588" s="56"/>
      <c r="AA588" s="56"/>
      <c r="AB588" s="57"/>
      <c r="AC588" s="56"/>
      <c r="AD588" s="64"/>
      <c r="IW588" s="68"/>
    </row>
    <row r="589" spans="1:257" ht="50.1" customHeight="1" x14ac:dyDescent="0.25">
      <c r="A589" s="67">
        <f t="shared" si="24"/>
        <v>586</v>
      </c>
      <c r="B589" s="31" t="e">
        <f>VLOOKUP(R589,Háttér!B$9:G$20,6,0)</f>
        <v>#N/A</v>
      </c>
      <c r="C589" s="38"/>
      <c r="D589" s="32"/>
      <c r="E589" s="65"/>
      <c r="F589" s="33"/>
      <c r="G589" s="108"/>
      <c r="H589" s="69"/>
      <c r="I589" s="34"/>
      <c r="J589" s="34"/>
      <c r="K589" s="35"/>
      <c r="L589" s="35"/>
      <c r="M589" s="39"/>
      <c r="N589" s="52" t="str">
        <f t="shared" si="25"/>
        <v xml:space="preserve">  </v>
      </c>
      <c r="O589" s="36">
        <f>AD589</f>
        <v>0</v>
      </c>
      <c r="P589" s="62"/>
      <c r="Q589" s="55"/>
      <c r="R589" s="56"/>
      <c r="S589" s="56"/>
      <c r="T589" s="56"/>
      <c r="U589" s="57"/>
      <c r="W589" s="56"/>
      <c r="X589" s="56"/>
      <c r="Y589" s="56"/>
      <c r="Z589" s="56"/>
      <c r="AA589" s="56"/>
      <c r="AB589" s="57"/>
      <c r="AC589" s="56"/>
      <c r="AD589" s="64"/>
      <c r="IW589" s="68"/>
    </row>
    <row r="590" spans="1:257" ht="50.1" customHeight="1" x14ac:dyDescent="0.25">
      <c r="A590" s="67">
        <f t="shared" si="24"/>
        <v>587</v>
      </c>
      <c r="B590" s="31" t="e">
        <f>VLOOKUP(R590,Háttér!B$9:G$20,6,0)</f>
        <v>#N/A</v>
      </c>
      <c r="C590" s="38"/>
      <c r="D590" s="32"/>
      <c r="E590" s="65"/>
      <c r="F590" s="33"/>
      <c r="G590" s="108"/>
      <c r="H590" s="69"/>
      <c r="I590" s="34"/>
      <c r="J590" s="34"/>
      <c r="K590" s="35"/>
      <c r="L590" s="35"/>
      <c r="M590" s="39"/>
      <c r="N590" s="52" t="str">
        <f t="shared" si="25"/>
        <v xml:space="preserve">  </v>
      </c>
      <c r="O590" s="36">
        <f>AD590</f>
        <v>0</v>
      </c>
      <c r="P590" s="62"/>
      <c r="Q590" s="55"/>
      <c r="R590" s="56"/>
      <c r="S590" s="56"/>
      <c r="T590" s="56"/>
      <c r="U590" s="57"/>
      <c r="W590" s="56"/>
      <c r="X590" s="56"/>
      <c r="Y590" s="56"/>
      <c r="Z590" s="56"/>
      <c r="AA590" s="56"/>
      <c r="AB590" s="57"/>
      <c r="AC590" s="56"/>
      <c r="AD590" s="64"/>
      <c r="IW590" s="68"/>
    </row>
    <row r="591" spans="1:257" ht="50.1" customHeight="1" x14ac:dyDescent="0.25">
      <c r="A591" s="67">
        <f t="shared" si="24"/>
        <v>588</v>
      </c>
      <c r="B591" s="31" t="e">
        <f>VLOOKUP(R591,Háttér!B$9:G$20,6,0)</f>
        <v>#N/A</v>
      </c>
      <c r="C591" s="38"/>
      <c r="D591" s="32"/>
      <c r="E591" s="65"/>
      <c r="F591" s="33"/>
      <c r="G591" s="108"/>
      <c r="H591" s="69"/>
      <c r="I591" s="34"/>
      <c r="J591" s="34"/>
      <c r="K591" s="35"/>
      <c r="L591" s="35"/>
      <c r="M591" s="39"/>
      <c r="N591" s="52" t="str">
        <f t="shared" si="25"/>
        <v xml:space="preserve">  </v>
      </c>
      <c r="O591" s="36">
        <f>AD591</f>
        <v>0</v>
      </c>
      <c r="P591" s="62"/>
      <c r="Q591" s="55"/>
      <c r="R591" s="56"/>
      <c r="S591" s="56"/>
      <c r="T591" s="56"/>
      <c r="U591" s="57"/>
      <c r="W591" s="56"/>
      <c r="X591" s="56"/>
      <c r="Y591" s="56"/>
      <c r="Z591" s="56"/>
      <c r="AA591" s="56"/>
      <c r="AB591" s="57"/>
      <c r="AC591" s="56"/>
      <c r="AD591" s="64"/>
      <c r="IW591" s="68"/>
    </row>
    <row r="592" spans="1:257" ht="50.1" customHeight="1" x14ac:dyDescent="0.25">
      <c r="A592" s="67">
        <f t="shared" si="24"/>
        <v>589</v>
      </c>
      <c r="B592" s="31" t="e">
        <f>VLOOKUP(R592,Háttér!B$9:G$20,6,0)</f>
        <v>#N/A</v>
      </c>
      <c r="C592" s="38"/>
      <c r="D592" s="32"/>
      <c r="E592" s="65"/>
      <c r="F592" s="33"/>
      <c r="G592" s="108"/>
      <c r="H592" s="69"/>
      <c r="I592" s="34"/>
      <c r="J592" s="34"/>
      <c r="K592" s="35"/>
      <c r="L592" s="35"/>
      <c r="M592" s="39"/>
      <c r="N592" s="52" t="str">
        <f t="shared" si="25"/>
        <v xml:space="preserve">  </v>
      </c>
      <c r="O592" s="36">
        <f>AD592</f>
        <v>0</v>
      </c>
      <c r="P592" s="62"/>
      <c r="Q592" s="55"/>
      <c r="R592" s="56"/>
      <c r="S592" s="56"/>
      <c r="T592" s="56"/>
      <c r="U592" s="57"/>
      <c r="W592" s="56"/>
      <c r="X592" s="56"/>
      <c r="Y592" s="56"/>
      <c r="Z592" s="56"/>
      <c r="AA592" s="56"/>
      <c r="AB592" s="57"/>
      <c r="AC592" s="56"/>
      <c r="AD592" s="64"/>
      <c r="IW592" s="68"/>
    </row>
    <row r="593" spans="1:257" ht="50.1" customHeight="1" x14ac:dyDescent="0.25">
      <c r="A593" s="67">
        <f t="shared" si="24"/>
        <v>590</v>
      </c>
      <c r="B593" s="31" t="e">
        <f>VLOOKUP(R593,Háttér!B$9:G$20,6,0)</f>
        <v>#N/A</v>
      </c>
      <c r="C593" s="38"/>
      <c r="D593" s="32"/>
      <c r="E593" s="65"/>
      <c r="F593" s="33"/>
      <c r="G593" s="108"/>
      <c r="H593" s="69"/>
      <c r="I593" s="34"/>
      <c r="J593" s="34"/>
      <c r="K593" s="35"/>
      <c r="L593" s="35"/>
      <c r="M593" s="39"/>
      <c r="N593" s="52" t="str">
        <f t="shared" si="25"/>
        <v xml:space="preserve">  </v>
      </c>
      <c r="O593" s="36">
        <f>AD593</f>
        <v>0</v>
      </c>
      <c r="P593" s="62"/>
      <c r="Q593" s="55"/>
      <c r="R593" s="56"/>
      <c r="S593" s="56"/>
      <c r="T593" s="56"/>
      <c r="U593" s="57"/>
      <c r="W593" s="56"/>
      <c r="X593" s="56"/>
      <c r="Y593" s="56"/>
      <c r="Z593" s="56"/>
      <c r="AA593" s="56"/>
      <c r="AB593" s="57"/>
      <c r="AC593" s="60"/>
      <c r="AD593" s="64"/>
      <c r="IW593" s="68"/>
    </row>
    <row r="594" spans="1:257" ht="50.1" customHeight="1" x14ac:dyDescent="0.25">
      <c r="A594" s="67">
        <f t="shared" si="24"/>
        <v>591</v>
      </c>
      <c r="B594" s="31" t="e">
        <f>VLOOKUP(R594,Háttér!B$9:G$20,6,0)</f>
        <v>#N/A</v>
      </c>
      <c r="C594" s="38"/>
      <c r="D594" s="32"/>
      <c r="E594" s="65"/>
      <c r="F594" s="33"/>
      <c r="G594" s="108"/>
      <c r="H594" s="69"/>
      <c r="I594" s="34"/>
      <c r="J594" s="34"/>
      <c r="K594" s="35"/>
      <c r="L594" s="35"/>
      <c r="M594" s="39"/>
      <c r="N594" s="52" t="str">
        <f t="shared" si="25"/>
        <v xml:space="preserve">  </v>
      </c>
      <c r="O594" s="36">
        <f>AD594</f>
        <v>0</v>
      </c>
      <c r="P594" s="62"/>
      <c r="Q594" s="55"/>
      <c r="R594" s="56"/>
      <c r="S594" s="56"/>
      <c r="T594" s="56"/>
      <c r="U594" s="57"/>
      <c r="W594" s="56"/>
      <c r="X594" s="56"/>
      <c r="Y594" s="56"/>
      <c r="Z594" s="56"/>
      <c r="AA594" s="56"/>
      <c r="AB594" s="57"/>
      <c r="AC594" s="56"/>
      <c r="AD594" s="64"/>
      <c r="IW594" s="68"/>
    </row>
    <row r="595" spans="1:257" ht="50.1" customHeight="1" x14ac:dyDescent="0.25">
      <c r="A595" s="67">
        <f t="shared" si="24"/>
        <v>592</v>
      </c>
      <c r="B595" s="31" t="e">
        <f>VLOOKUP(R595,Háttér!B$9:G$20,6,0)</f>
        <v>#N/A</v>
      </c>
      <c r="C595" s="38"/>
      <c r="D595" s="32"/>
      <c r="E595" s="65"/>
      <c r="F595" s="33"/>
      <c r="G595" s="108"/>
      <c r="H595" s="69"/>
      <c r="I595" s="34"/>
      <c r="J595" s="34"/>
      <c r="K595" s="35"/>
      <c r="L595" s="35"/>
      <c r="M595" s="39"/>
      <c r="N595" s="52" t="str">
        <f t="shared" si="25"/>
        <v xml:space="preserve">  </v>
      </c>
      <c r="O595" s="36">
        <f>AD595</f>
        <v>0</v>
      </c>
      <c r="P595" s="62"/>
      <c r="Q595" s="55"/>
      <c r="R595" s="56"/>
      <c r="S595" s="56"/>
      <c r="T595" s="56"/>
      <c r="U595" s="57"/>
      <c r="W595" s="56"/>
      <c r="X595" s="56"/>
      <c r="Y595" s="56"/>
      <c r="Z595" s="56"/>
      <c r="AA595" s="56"/>
      <c r="AB595" s="57"/>
      <c r="AC595" s="56"/>
      <c r="AD595" s="64"/>
      <c r="IW595" s="68"/>
    </row>
    <row r="596" spans="1:257" ht="50.1" customHeight="1" x14ac:dyDescent="0.25">
      <c r="A596" s="67">
        <f t="shared" si="24"/>
        <v>593</v>
      </c>
      <c r="B596" s="31" t="e">
        <f>VLOOKUP(R596,Háttér!B$9:G$20,6,0)</f>
        <v>#N/A</v>
      </c>
      <c r="C596" s="38"/>
      <c r="D596" s="32"/>
      <c r="E596" s="65"/>
      <c r="F596" s="33"/>
      <c r="G596" s="108"/>
      <c r="H596" s="69"/>
      <c r="I596" s="34"/>
      <c r="J596" s="34"/>
      <c r="K596" s="35"/>
      <c r="L596" s="35"/>
      <c r="M596" s="39"/>
      <c r="N596" s="52" t="str">
        <f t="shared" si="25"/>
        <v xml:space="preserve">  </v>
      </c>
      <c r="O596" s="36">
        <f>AD596</f>
        <v>0</v>
      </c>
      <c r="P596" s="62"/>
      <c r="Q596" s="55"/>
      <c r="R596" s="56"/>
      <c r="S596" s="56"/>
      <c r="T596" s="56"/>
      <c r="U596" s="57"/>
      <c r="W596" s="56"/>
      <c r="X596" s="56"/>
      <c r="Y596" s="56"/>
      <c r="Z596" s="56"/>
      <c r="AA596" s="56"/>
      <c r="AB596" s="57"/>
      <c r="AC596" s="56"/>
      <c r="AD596" s="64"/>
      <c r="IW596" s="68"/>
    </row>
    <row r="597" spans="1:257" ht="50.1" customHeight="1" x14ac:dyDescent="0.25">
      <c r="A597" s="67">
        <f t="shared" si="24"/>
        <v>594</v>
      </c>
      <c r="B597" s="31" t="e">
        <f>VLOOKUP(R597,Háttér!B$9:G$20,6,0)</f>
        <v>#N/A</v>
      </c>
      <c r="C597" s="38"/>
      <c r="D597" s="32"/>
      <c r="E597" s="65"/>
      <c r="F597" s="33"/>
      <c r="G597" s="108"/>
      <c r="H597" s="69"/>
      <c r="I597" s="34"/>
      <c r="J597" s="34"/>
      <c r="K597" s="35"/>
      <c r="L597" s="35"/>
      <c r="M597" s="39"/>
      <c r="N597" s="52" t="str">
        <f t="shared" si="25"/>
        <v xml:space="preserve">  </v>
      </c>
      <c r="O597" s="36">
        <f>AD597</f>
        <v>0</v>
      </c>
      <c r="P597" s="62"/>
      <c r="Q597" s="55"/>
      <c r="R597" s="56"/>
      <c r="S597" s="56"/>
      <c r="T597" s="56"/>
      <c r="U597" s="57"/>
      <c r="W597" s="56"/>
      <c r="X597" s="56"/>
      <c r="Y597" s="56"/>
      <c r="Z597" s="56"/>
      <c r="AA597" s="56"/>
      <c r="AB597" s="57"/>
      <c r="AC597" s="56"/>
      <c r="AD597" s="64"/>
      <c r="IW597" s="68"/>
    </row>
    <row r="598" spans="1:257" ht="50.1" customHeight="1" x14ac:dyDescent="0.25">
      <c r="A598" s="67">
        <f t="shared" si="24"/>
        <v>595</v>
      </c>
      <c r="B598" s="31" t="e">
        <f>VLOOKUP(R598,Háttér!B$9:G$20,6,0)</f>
        <v>#N/A</v>
      </c>
      <c r="C598" s="38"/>
      <c r="D598" s="32"/>
      <c r="E598" s="65"/>
      <c r="F598" s="33"/>
      <c r="G598" s="108"/>
      <c r="H598" s="69"/>
      <c r="I598" s="34"/>
      <c r="J598" s="34"/>
      <c r="K598" s="35"/>
      <c r="L598" s="35"/>
      <c r="M598" s="39"/>
      <c r="N598" s="52" t="str">
        <f t="shared" si="25"/>
        <v xml:space="preserve">  </v>
      </c>
      <c r="O598" s="36">
        <f>AD598</f>
        <v>0</v>
      </c>
      <c r="P598" s="62"/>
      <c r="Q598" s="55"/>
      <c r="R598" s="56"/>
      <c r="S598" s="56"/>
      <c r="T598" s="56"/>
      <c r="U598" s="57"/>
      <c r="W598" s="56"/>
      <c r="X598" s="56"/>
      <c r="Y598" s="56"/>
      <c r="Z598" s="56"/>
      <c r="AA598" s="56"/>
      <c r="AB598" s="57"/>
      <c r="AC598" s="60"/>
      <c r="AD598" s="64"/>
      <c r="IW598" s="68"/>
    </row>
    <row r="599" spans="1:257" ht="50.1" customHeight="1" x14ac:dyDescent="0.25">
      <c r="A599" s="67">
        <f t="shared" si="24"/>
        <v>596</v>
      </c>
      <c r="B599" s="31" t="e">
        <f>VLOOKUP(R599,Háttér!B$9:G$20,6,0)</f>
        <v>#N/A</v>
      </c>
      <c r="C599" s="38"/>
      <c r="D599" s="32"/>
      <c r="E599" s="65"/>
      <c r="F599" s="33"/>
      <c r="G599" s="108"/>
      <c r="H599" s="69"/>
      <c r="I599" s="34"/>
      <c r="J599" s="34"/>
      <c r="K599" s="35"/>
      <c r="L599" s="35"/>
      <c r="M599" s="39"/>
      <c r="N599" s="52" t="str">
        <f t="shared" si="25"/>
        <v xml:space="preserve">  </v>
      </c>
      <c r="O599" s="36">
        <f>AD599</f>
        <v>0</v>
      </c>
      <c r="P599" s="62"/>
      <c r="Q599" s="55"/>
      <c r="R599" s="56"/>
      <c r="S599" s="56"/>
      <c r="T599" s="56"/>
      <c r="U599" s="57"/>
      <c r="W599" s="56"/>
      <c r="X599" s="56"/>
      <c r="Y599" s="56"/>
      <c r="Z599" s="56"/>
      <c r="AA599" s="56"/>
      <c r="AB599" s="57"/>
      <c r="AC599" s="56"/>
      <c r="AD599" s="64"/>
      <c r="IW599" s="68"/>
    </row>
    <row r="600" spans="1:257" ht="50.1" customHeight="1" x14ac:dyDescent="0.25">
      <c r="A600" s="67">
        <f t="shared" si="24"/>
        <v>597</v>
      </c>
      <c r="B600" s="31" t="e">
        <f>VLOOKUP(R600,Háttér!B$9:G$20,6,0)</f>
        <v>#N/A</v>
      </c>
      <c r="C600" s="38"/>
      <c r="D600" s="32"/>
      <c r="E600" s="65"/>
      <c r="F600" s="33"/>
      <c r="G600" s="108"/>
      <c r="H600" s="69"/>
      <c r="I600" s="34"/>
      <c r="J600" s="34"/>
      <c r="K600" s="35"/>
      <c r="L600" s="35"/>
      <c r="M600" s="39"/>
      <c r="N600" s="52" t="str">
        <f t="shared" si="25"/>
        <v xml:space="preserve">  </v>
      </c>
      <c r="O600" s="36">
        <f>AD600</f>
        <v>0</v>
      </c>
      <c r="P600" s="62"/>
      <c r="Q600" s="55"/>
      <c r="R600" s="56"/>
      <c r="S600" s="56"/>
      <c r="T600" s="56"/>
      <c r="U600" s="57"/>
      <c r="W600" s="56"/>
      <c r="X600" s="56"/>
      <c r="Y600" s="56"/>
      <c r="Z600" s="56"/>
      <c r="AA600" s="56"/>
      <c r="AB600" s="57"/>
      <c r="AC600" s="56"/>
      <c r="AD600" s="64"/>
      <c r="IW600" s="68"/>
    </row>
    <row r="601" spans="1:257" ht="50.1" customHeight="1" x14ac:dyDescent="0.25">
      <c r="A601" s="67">
        <f t="shared" si="24"/>
        <v>598</v>
      </c>
      <c r="B601" s="31" t="e">
        <f>VLOOKUP(R601,Háttér!B$9:G$20,6,0)</f>
        <v>#N/A</v>
      </c>
      <c r="C601" s="38"/>
      <c r="D601" s="32"/>
      <c r="E601" s="65"/>
      <c r="F601" s="33"/>
      <c r="G601" s="108"/>
      <c r="H601" s="69"/>
      <c r="I601" s="34"/>
      <c r="J601" s="34"/>
      <c r="K601" s="35"/>
      <c r="L601" s="35"/>
      <c r="M601" s="39"/>
      <c r="N601" s="52" t="str">
        <f t="shared" si="25"/>
        <v xml:space="preserve">  </v>
      </c>
      <c r="O601" s="36">
        <f>AD601</f>
        <v>0</v>
      </c>
      <c r="P601" s="62"/>
      <c r="Q601" s="55"/>
      <c r="R601" s="56"/>
      <c r="S601" s="56"/>
      <c r="T601" s="56"/>
      <c r="U601" s="57"/>
      <c r="W601" s="56"/>
      <c r="X601" s="56"/>
      <c r="Y601" s="56"/>
      <c r="Z601" s="56"/>
      <c r="AA601" s="56"/>
      <c r="AB601" s="57"/>
      <c r="AC601" s="56"/>
      <c r="AD601" s="64"/>
      <c r="IW601" s="68"/>
    </row>
    <row r="602" spans="1:257" ht="50.1" customHeight="1" x14ac:dyDescent="0.25">
      <c r="A602" s="67">
        <f t="shared" si="24"/>
        <v>599</v>
      </c>
      <c r="B602" s="31" t="e">
        <f>VLOOKUP(R602,Háttér!B$9:G$20,6,0)</f>
        <v>#N/A</v>
      </c>
      <c r="C602" s="38"/>
      <c r="D602" s="32"/>
      <c r="E602" s="65"/>
      <c r="F602" s="33"/>
      <c r="G602" s="108"/>
      <c r="H602" s="69"/>
      <c r="I602" s="34"/>
      <c r="J602" s="34"/>
      <c r="K602" s="35"/>
      <c r="L602" s="35"/>
      <c r="M602" s="39"/>
      <c r="N602" s="52" t="str">
        <f t="shared" si="25"/>
        <v xml:space="preserve">  </v>
      </c>
      <c r="O602" s="36">
        <f>AD602</f>
        <v>0</v>
      </c>
      <c r="P602" s="62"/>
      <c r="Q602" s="55"/>
      <c r="R602" s="56"/>
      <c r="S602" s="56"/>
      <c r="T602" s="56"/>
      <c r="U602" s="57"/>
      <c r="W602" s="56"/>
      <c r="X602" s="56"/>
      <c r="Y602" s="56"/>
      <c r="Z602" s="56"/>
      <c r="AA602" s="56"/>
      <c r="AB602" s="57"/>
      <c r="AC602" s="56"/>
      <c r="AD602" s="64"/>
      <c r="IW602" s="68"/>
    </row>
    <row r="603" spans="1:257" ht="50.1" customHeight="1" x14ac:dyDescent="0.25">
      <c r="A603" s="67">
        <f t="shared" si="24"/>
        <v>600</v>
      </c>
      <c r="B603" s="31" t="e">
        <f>VLOOKUP(R603,Háttér!B$9:G$20,6,0)</f>
        <v>#N/A</v>
      </c>
      <c r="C603" s="38"/>
      <c r="D603" s="32"/>
      <c r="E603" s="65"/>
      <c r="F603" s="33"/>
      <c r="G603" s="108"/>
      <c r="H603" s="69"/>
      <c r="I603" s="34"/>
      <c r="J603" s="34"/>
      <c r="K603" s="35"/>
      <c r="L603" s="35"/>
      <c r="M603" s="39"/>
      <c r="N603" s="52" t="str">
        <f t="shared" si="25"/>
        <v xml:space="preserve">  </v>
      </c>
      <c r="O603" s="36">
        <f>AD603</f>
        <v>0</v>
      </c>
      <c r="P603" s="62"/>
      <c r="Q603" s="55"/>
      <c r="R603" s="56"/>
      <c r="S603" s="56"/>
      <c r="T603" s="56"/>
      <c r="U603" s="57"/>
      <c r="W603" s="56"/>
      <c r="X603" s="56"/>
      <c r="Y603" s="56"/>
      <c r="Z603" s="56"/>
      <c r="AA603" s="56"/>
      <c r="AB603" s="57"/>
      <c r="AC603" s="56"/>
      <c r="AD603" s="64"/>
      <c r="IW603" s="68"/>
    </row>
    <row r="604" spans="1:257" ht="50.1" customHeight="1" x14ac:dyDescent="0.25">
      <c r="A604" s="67">
        <f t="shared" si="24"/>
        <v>601</v>
      </c>
      <c r="B604" s="31" t="e">
        <f>VLOOKUP(R604,Háttér!B$9:G$20,6,0)</f>
        <v>#N/A</v>
      </c>
      <c r="C604" s="38"/>
      <c r="D604" s="32"/>
      <c r="E604" s="65"/>
      <c r="F604" s="33"/>
      <c r="G604" s="108"/>
      <c r="H604" s="69"/>
      <c r="I604" s="34"/>
      <c r="J604" s="34"/>
      <c r="K604" s="35"/>
      <c r="L604" s="35"/>
      <c r="M604" s="39"/>
      <c r="N604" s="52" t="str">
        <f t="shared" si="25"/>
        <v xml:space="preserve">  </v>
      </c>
      <c r="O604" s="36">
        <f>AD604</f>
        <v>0</v>
      </c>
      <c r="P604" s="62"/>
      <c r="Q604" s="55"/>
      <c r="R604" s="56"/>
      <c r="S604" s="56"/>
      <c r="T604" s="56"/>
      <c r="U604" s="57"/>
      <c r="W604" s="56"/>
      <c r="X604" s="56"/>
      <c r="Y604" s="56"/>
      <c r="Z604" s="56"/>
      <c r="AA604" s="56"/>
      <c r="AB604" s="57"/>
      <c r="AC604" s="56"/>
      <c r="AD604" s="64"/>
      <c r="IW604" s="68"/>
    </row>
    <row r="605" spans="1:257" ht="50.1" customHeight="1" x14ac:dyDescent="0.25">
      <c r="A605" s="67">
        <f t="shared" si="24"/>
        <v>602</v>
      </c>
      <c r="B605" s="31" t="e">
        <f>VLOOKUP(R605,Háttér!B$9:G$20,6,0)</f>
        <v>#N/A</v>
      </c>
      <c r="C605" s="38"/>
      <c r="D605" s="32"/>
      <c r="E605" s="65"/>
      <c r="F605" s="33"/>
      <c r="G605" s="108"/>
      <c r="H605" s="69"/>
      <c r="I605" s="34"/>
      <c r="J605" s="34"/>
      <c r="K605" s="35"/>
      <c r="L605" s="35"/>
      <c r="M605" s="39"/>
      <c r="N605" s="52" t="str">
        <f t="shared" si="25"/>
        <v xml:space="preserve">  </v>
      </c>
      <c r="O605" s="36">
        <f>AD605</f>
        <v>0</v>
      </c>
      <c r="P605" s="62"/>
      <c r="Q605" s="55"/>
      <c r="R605" s="56"/>
      <c r="S605" s="56"/>
      <c r="T605" s="56"/>
      <c r="U605" s="57"/>
      <c r="W605" s="56"/>
      <c r="X605" s="56"/>
      <c r="Y605" s="56"/>
      <c r="Z605" s="56"/>
      <c r="AA605" s="56"/>
      <c r="AB605" s="57"/>
      <c r="AC605" s="56"/>
      <c r="AD605" s="64"/>
      <c r="IW605" s="68"/>
    </row>
    <row r="606" spans="1:257" ht="50.1" customHeight="1" x14ac:dyDescent="0.25">
      <c r="A606" s="67">
        <f t="shared" si="24"/>
        <v>603</v>
      </c>
      <c r="B606" s="31" t="e">
        <f>VLOOKUP(R606,Háttér!B$9:G$20,6,0)</f>
        <v>#N/A</v>
      </c>
      <c r="C606" s="38"/>
      <c r="D606" s="32"/>
      <c r="E606" s="65"/>
      <c r="F606" s="33"/>
      <c r="G606" s="108"/>
      <c r="H606" s="69"/>
      <c r="I606" s="34"/>
      <c r="J606" s="34"/>
      <c r="K606" s="35"/>
      <c r="L606" s="35"/>
      <c r="M606" s="39"/>
      <c r="N606" s="52" t="str">
        <f t="shared" si="25"/>
        <v xml:space="preserve">  </v>
      </c>
      <c r="O606" s="36">
        <f>AD606</f>
        <v>0</v>
      </c>
      <c r="P606" s="62"/>
      <c r="Q606" s="55"/>
      <c r="R606" s="56"/>
      <c r="S606" s="56"/>
      <c r="T606" s="56"/>
      <c r="U606" s="57"/>
      <c r="W606" s="56"/>
      <c r="X606" s="56"/>
      <c r="Y606" s="56"/>
      <c r="Z606" s="56"/>
      <c r="AA606" s="56"/>
      <c r="AB606" s="57"/>
      <c r="AC606" s="56"/>
      <c r="AD606" s="64"/>
      <c r="IW606" s="68"/>
    </row>
    <row r="607" spans="1:257" ht="50.1" customHeight="1" x14ac:dyDescent="0.25">
      <c r="A607" s="67">
        <f t="shared" si="24"/>
        <v>604</v>
      </c>
      <c r="B607" s="31" t="e">
        <f>VLOOKUP(R607,Háttér!B$9:G$20,6,0)</f>
        <v>#N/A</v>
      </c>
      <c r="C607" s="38"/>
      <c r="D607" s="32"/>
      <c r="E607" s="65"/>
      <c r="F607" s="33"/>
      <c r="G607" s="108"/>
      <c r="H607" s="69"/>
      <c r="I607" s="34"/>
      <c r="J607" s="34"/>
      <c r="K607" s="35"/>
      <c r="L607" s="35"/>
      <c r="M607" s="39"/>
      <c r="N607" s="52" t="str">
        <f t="shared" si="25"/>
        <v xml:space="preserve">  </v>
      </c>
      <c r="O607" s="36">
        <f>AD607</f>
        <v>0</v>
      </c>
      <c r="P607" s="62"/>
      <c r="Q607" s="55"/>
      <c r="R607" s="56"/>
      <c r="S607" s="56"/>
      <c r="T607" s="56"/>
      <c r="U607" s="57"/>
      <c r="W607" s="56"/>
      <c r="X607" s="56"/>
      <c r="Y607" s="56"/>
      <c r="Z607" s="56"/>
      <c r="AA607" s="56"/>
      <c r="AB607" s="57"/>
      <c r="AC607" s="56"/>
      <c r="AD607" s="64"/>
      <c r="IW607" s="68"/>
    </row>
    <row r="608" spans="1:257" ht="50.1" customHeight="1" x14ac:dyDescent="0.25">
      <c r="A608" s="67">
        <f t="shared" si="24"/>
        <v>605</v>
      </c>
      <c r="B608" s="31" t="e">
        <f>VLOOKUP(R608,Háttér!B$9:G$20,6,0)</f>
        <v>#N/A</v>
      </c>
      <c r="C608" s="38"/>
      <c r="D608" s="32"/>
      <c r="E608" s="65"/>
      <c r="F608" s="33"/>
      <c r="G608" s="108"/>
      <c r="H608" s="69"/>
      <c r="I608" s="34"/>
      <c r="J608" s="34"/>
      <c r="K608" s="35"/>
      <c r="L608" s="35"/>
      <c r="M608" s="39"/>
      <c r="N608" s="52" t="str">
        <f t="shared" si="25"/>
        <v xml:space="preserve">  </v>
      </c>
      <c r="O608" s="36">
        <f>AD608</f>
        <v>0</v>
      </c>
      <c r="P608" s="62"/>
      <c r="Q608" s="55"/>
      <c r="R608" s="56"/>
      <c r="S608" s="56"/>
      <c r="T608" s="56"/>
      <c r="U608" s="57"/>
      <c r="W608" s="56"/>
      <c r="X608" s="56"/>
      <c r="Y608" s="56"/>
      <c r="Z608" s="56"/>
      <c r="AA608" s="56"/>
      <c r="AB608" s="57"/>
      <c r="AC608" s="56"/>
      <c r="AD608" s="64"/>
      <c r="IW608" s="68"/>
    </row>
    <row r="609" spans="1:257" ht="50.1" customHeight="1" x14ac:dyDescent="0.25">
      <c r="A609" s="67">
        <f t="shared" si="24"/>
        <v>606</v>
      </c>
      <c r="B609" s="31" t="e">
        <f>VLOOKUP(R609,Háttér!B$9:G$20,6,0)</f>
        <v>#N/A</v>
      </c>
      <c r="C609" s="38"/>
      <c r="D609" s="32"/>
      <c r="E609" s="65"/>
      <c r="F609" s="33"/>
      <c r="G609" s="108"/>
      <c r="H609" s="69"/>
      <c r="I609" s="34"/>
      <c r="J609" s="34"/>
      <c r="K609" s="35"/>
      <c r="L609" s="35"/>
      <c r="M609" s="39"/>
      <c r="N609" s="52" t="str">
        <f t="shared" si="25"/>
        <v xml:space="preserve">  </v>
      </c>
      <c r="O609" s="36">
        <f>AD609</f>
        <v>0</v>
      </c>
      <c r="P609" s="62"/>
      <c r="Q609" s="55"/>
      <c r="R609" s="56"/>
      <c r="S609" s="56"/>
      <c r="T609" s="56"/>
      <c r="U609" s="57"/>
      <c r="W609" s="56"/>
      <c r="X609" s="56"/>
      <c r="Y609" s="56"/>
      <c r="Z609" s="56"/>
      <c r="AA609" s="56"/>
      <c r="AB609" s="57"/>
      <c r="AC609" s="56"/>
      <c r="AD609" s="64"/>
      <c r="IW609" s="68"/>
    </row>
    <row r="610" spans="1:257" ht="50.1" customHeight="1" x14ac:dyDescent="0.25">
      <c r="A610" s="67">
        <f t="shared" si="24"/>
        <v>607</v>
      </c>
      <c r="B610" s="31" t="e">
        <f>VLOOKUP(R610,Háttér!B$9:G$20,6,0)</f>
        <v>#N/A</v>
      </c>
      <c r="C610" s="38"/>
      <c r="D610" s="32"/>
      <c r="E610" s="65"/>
      <c r="F610" s="33"/>
      <c r="G610" s="108"/>
      <c r="H610" s="69"/>
      <c r="I610" s="34"/>
      <c r="J610" s="34"/>
      <c r="K610" s="35"/>
      <c r="L610" s="35"/>
      <c r="M610" s="39"/>
      <c r="N610" s="52" t="str">
        <f t="shared" si="25"/>
        <v xml:space="preserve">  </v>
      </c>
      <c r="O610" s="36">
        <f>AD610</f>
        <v>0</v>
      </c>
      <c r="P610" s="62"/>
      <c r="Q610" s="55"/>
      <c r="R610" s="56"/>
      <c r="S610" s="56"/>
      <c r="T610" s="56"/>
      <c r="U610" s="57"/>
      <c r="W610" s="56"/>
      <c r="X610" s="56"/>
      <c r="Y610" s="56"/>
      <c r="Z610" s="56"/>
      <c r="AA610" s="56"/>
      <c r="AB610" s="57"/>
      <c r="AC610" s="56"/>
      <c r="AD610" s="64"/>
      <c r="IW610" s="68"/>
    </row>
    <row r="611" spans="1:257" ht="50.1" customHeight="1" x14ac:dyDescent="0.25">
      <c r="A611" s="67">
        <f t="shared" si="24"/>
        <v>608</v>
      </c>
      <c r="B611" s="31" t="e">
        <f>VLOOKUP(R611,Háttér!B$9:G$20,6,0)</f>
        <v>#N/A</v>
      </c>
      <c r="C611" s="38"/>
      <c r="D611" s="32"/>
      <c r="E611" s="65"/>
      <c r="F611" s="33"/>
      <c r="G611" s="108"/>
      <c r="H611" s="69"/>
      <c r="I611" s="34"/>
      <c r="J611" s="34"/>
      <c r="K611" s="35"/>
      <c r="L611" s="35"/>
      <c r="M611" s="39"/>
      <c r="N611" s="52" t="str">
        <f t="shared" si="25"/>
        <v xml:space="preserve">  </v>
      </c>
      <c r="O611" s="36">
        <f>AD611</f>
        <v>0</v>
      </c>
      <c r="P611" s="62"/>
      <c r="Q611" s="55"/>
      <c r="R611" s="56"/>
      <c r="S611" s="56"/>
      <c r="T611" s="56"/>
      <c r="U611" s="57"/>
      <c r="W611" s="56"/>
      <c r="X611" s="56"/>
      <c r="Y611" s="56"/>
      <c r="Z611" s="56"/>
      <c r="AA611" s="56"/>
      <c r="AB611" s="57"/>
      <c r="AC611" s="56"/>
      <c r="AD611" s="64"/>
      <c r="IW611" s="68"/>
    </row>
    <row r="612" spans="1:257" ht="50.1" customHeight="1" x14ac:dyDescent="0.25">
      <c r="A612" s="67">
        <f t="shared" si="24"/>
        <v>609</v>
      </c>
      <c r="B612" s="31" t="e">
        <f>VLOOKUP(R612,Háttér!B$9:G$20,6,0)</f>
        <v>#N/A</v>
      </c>
      <c r="C612" s="38"/>
      <c r="D612" s="32"/>
      <c r="E612" s="65"/>
      <c r="F612" s="33"/>
      <c r="G612" s="108"/>
      <c r="H612" s="69"/>
      <c r="I612" s="34"/>
      <c r="J612" s="34"/>
      <c r="K612" s="35"/>
      <c r="L612" s="35"/>
      <c r="M612" s="39"/>
      <c r="N612" s="52" t="str">
        <f t="shared" si="25"/>
        <v xml:space="preserve">  </v>
      </c>
      <c r="O612" s="36">
        <f>AD612</f>
        <v>0</v>
      </c>
      <c r="P612" s="62"/>
      <c r="Q612" s="55"/>
      <c r="R612" s="56"/>
      <c r="S612" s="56"/>
      <c r="T612" s="56"/>
      <c r="U612" s="57"/>
      <c r="W612" s="56"/>
      <c r="X612" s="56"/>
      <c r="Y612" s="56"/>
      <c r="Z612" s="56"/>
      <c r="AA612" s="56"/>
      <c r="AB612" s="57"/>
      <c r="AC612" s="56"/>
      <c r="AD612" s="64"/>
      <c r="IW612" s="68"/>
    </row>
    <row r="613" spans="1:257" ht="50.1" customHeight="1" x14ac:dyDescent="0.25">
      <c r="A613" s="67">
        <f t="shared" si="24"/>
        <v>610</v>
      </c>
      <c r="B613" s="31" t="e">
        <f>VLOOKUP(R613,Háttér!B$9:G$20,6,0)</f>
        <v>#N/A</v>
      </c>
      <c r="C613" s="38"/>
      <c r="D613" s="32"/>
      <c r="E613" s="65"/>
      <c r="F613" s="33"/>
      <c r="G613" s="108"/>
      <c r="H613" s="69"/>
      <c r="I613" s="34"/>
      <c r="J613" s="34"/>
      <c r="K613" s="35"/>
      <c r="L613" s="35"/>
      <c r="M613" s="39"/>
      <c r="N613" s="52" t="str">
        <f t="shared" si="25"/>
        <v xml:space="preserve">  </v>
      </c>
      <c r="O613" s="36">
        <f>AD613</f>
        <v>0</v>
      </c>
      <c r="P613" s="62"/>
      <c r="Q613" s="55"/>
      <c r="R613" s="56"/>
      <c r="S613" s="56"/>
      <c r="T613" s="56"/>
      <c r="U613" s="57"/>
      <c r="W613" s="56"/>
      <c r="X613" s="56"/>
      <c r="Y613" s="56"/>
      <c r="Z613" s="56"/>
      <c r="AA613" s="56"/>
      <c r="AB613" s="57"/>
      <c r="AC613" s="56"/>
      <c r="AD613" s="64"/>
      <c r="IW613" s="68"/>
    </row>
    <row r="614" spans="1:257" ht="50.1" customHeight="1" x14ac:dyDescent="0.25">
      <c r="A614" s="67">
        <f t="shared" si="24"/>
        <v>611</v>
      </c>
      <c r="B614" s="31" t="e">
        <f>VLOOKUP(R614,Háttér!B$9:G$20,6,0)</f>
        <v>#N/A</v>
      </c>
      <c r="C614" s="38"/>
      <c r="D614" s="32"/>
      <c r="E614" s="65"/>
      <c r="F614" s="33"/>
      <c r="G614" s="108"/>
      <c r="H614" s="69"/>
      <c r="I614" s="34"/>
      <c r="J614" s="34"/>
      <c r="K614" s="35"/>
      <c r="L614" s="35"/>
      <c r="M614" s="39"/>
      <c r="N614" s="52" t="str">
        <f t="shared" si="25"/>
        <v xml:space="preserve">  </v>
      </c>
      <c r="O614" s="36">
        <f>AD614</f>
        <v>0</v>
      </c>
      <c r="P614" s="62"/>
      <c r="Q614" s="55"/>
      <c r="R614" s="56"/>
      <c r="S614" s="56"/>
      <c r="T614" s="56"/>
      <c r="U614" s="57"/>
      <c r="W614" s="56"/>
      <c r="X614" s="56"/>
      <c r="Y614" s="56"/>
      <c r="Z614" s="56"/>
      <c r="AA614" s="56"/>
      <c r="AB614" s="57"/>
      <c r="AC614" s="56"/>
      <c r="AD614" s="64"/>
      <c r="IW614" s="68"/>
    </row>
    <row r="615" spans="1:257" ht="50.1" customHeight="1" x14ac:dyDescent="0.25">
      <c r="A615" s="67">
        <f t="shared" si="24"/>
        <v>612</v>
      </c>
      <c r="B615" s="31" t="e">
        <f>VLOOKUP(R615,Háttér!B$9:G$20,6,0)</f>
        <v>#N/A</v>
      </c>
      <c r="C615" s="38"/>
      <c r="D615" s="32"/>
      <c r="E615" s="65"/>
      <c r="F615" s="33"/>
      <c r="G615" s="108"/>
      <c r="H615" s="69"/>
      <c r="I615" s="34"/>
      <c r="J615" s="34"/>
      <c r="K615" s="35"/>
      <c r="L615" s="35"/>
      <c r="M615" s="39"/>
      <c r="N615" s="52" t="str">
        <f t="shared" si="25"/>
        <v xml:space="preserve">  </v>
      </c>
      <c r="O615" s="36">
        <f>AD615</f>
        <v>0</v>
      </c>
      <c r="P615" s="62"/>
      <c r="Q615" s="55"/>
      <c r="R615" s="56"/>
      <c r="S615" s="56"/>
      <c r="T615" s="56"/>
      <c r="U615" s="57"/>
      <c r="W615" s="56"/>
      <c r="X615" s="56"/>
      <c r="Y615" s="56"/>
      <c r="Z615" s="56"/>
      <c r="AA615" s="56"/>
      <c r="AB615" s="57"/>
      <c r="AC615" s="56"/>
      <c r="AD615" s="64"/>
      <c r="IW615" s="68"/>
    </row>
    <row r="616" spans="1:257" ht="50.1" customHeight="1" x14ac:dyDescent="0.25">
      <c r="A616" s="67">
        <f t="shared" si="24"/>
        <v>613</v>
      </c>
      <c r="B616" s="31" t="e">
        <f>VLOOKUP(R616,Háttér!B$9:G$20,6,0)</f>
        <v>#N/A</v>
      </c>
      <c r="C616" s="38"/>
      <c r="D616" s="32"/>
      <c r="E616" s="65"/>
      <c r="F616" s="33"/>
      <c r="G616" s="108"/>
      <c r="H616" s="69"/>
      <c r="I616" s="34"/>
      <c r="J616" s="34"/>
      <c r="K616" s="35"/>
      <c r="L616" s="35"/>
      <c r="M616" s="39"/>
      <c r="N616" s="52" t="str">
        <f t="shared" si="25"/>
        <v xml:space="preserve">  </v>
      </c>
      <c r="O616" s="36">
        <f>AD616</f>
        <v>0</v>
      </c>
      <c r="P616" s="62"/>
      <c r="Q616" s="55"/>
      <c r="R616" s="56"/>
      <c r="S616" s="56"/>
      <c r="T616" s="56"/>
      <c r="U616" s="57"/>
      <c r="W616" s="56"/>
      <c r="X616" s="56"/>
      <c r="Y616" s="56"/>
      <c r="Z616" s="56"/>
      <c r="AA616" s="56"/>
      <c r="AB616" s="57"/>
      <c r="AC616" s="56"/>
      <c r="AD616" s="64"/>
      <c r="IW616" s="68"/>
    </row>
    <row r="617" spans="1:257" ht="50.1" customHeight="1" x14ac:dyDescent="0.25">
      <c r="A617" s="67">
        <f t="shared" si="24"/>
        <v>614</v>
      </c>
      <c r="B617" s="31" t="e">
        <f>VLOOKUP(R617,Háttér!B$9:G$20,6,0)</f>
        <v>#N/A</v>
      </c>
      <c r="C617" s="38"/>
      <c r="D617" s="32"/>
      <c r="E617" s="65"/>
      <c r="F617" s="33"/>
      <c r="G617" s="108"/>
      <c r="H617" s="69"/>
      <c r="I617" s="34"/>
      <c r="J617" s="34"/>
      <c r="K617" s="35"/>
      <c r="L617" s="35"/>
      <c r="M617" s="39"/>
      <c r="N617" s="52" t="str">
        <f t="shared" si="25"/>
        <v xml:space="preserve">  </v>
      </c>
      <c r="O617" s="36">
        <f>AD617</f>
        <v>0</v>
      </c>
      <c r="P617" s="62"/>
      <c r="Q617" s="55"/>
      <c r="R617" s="56"/>
      <c r="S617" s="56"/>
      <c r="T617" s="56"/>
      <c r="U617" s="57"/>
      <c r="W617" s="56"/>
      <c r="X617" s="56"/>
      <c r="Y617" s="56"/>
      <c r="Z617" s="56"/>
      <c r="AA617" s="56"/>
      <c r="AB617" s="57"/>
      <c r="AC617" s="56"/>
      <c r="AD617" s="64"/>
      <c r="IW617" s="68"/>
    </row>
    <row r="618" spans="1:257" ht="50.1" customHeight="1" x14ac:dyDescent="0.25">
      <c r="A618" s="67">
        <f t="shared" si="24"/>
        <v>615</v>
      </c>
      <c r="B618" s="31" t="e">
        <f>VLOOKUP(R618,Háttér!B$9:G$20,6,0)</f>
        <v>#N/A</v>
      </c>
      <c r="C618" s="38"/>
      <c r="D618" s="32"/>
      <c r="E618" s="65"/>
      <c r="F618" s="33"/>
      <c r="G618" s="108"/>
      <c r="H618" s="69"/>
      <c r="I618" s="34"/>
      <c r="J618" s="34"/>
      <c r="K618" s="35"/>
      <c r="L618" s="35"/>
      <c r="M618" s="39"/>
      <c r="N618" s="52" t="str">
        <f t="shared" si="25"/>
        <v xml:space="preserve">  </v>
      </c>
      <c r="O618" s="36">
        <f>AD618</f>
        <v>0</v>
      </c>
      <c r="P618" s="62"/>
      <c r="Q618" s="55"/>
      <c r="R618" s="56"/>
      <c r="S618" s="56"/>
      <c r="T618" s="56"/>
      <c r="U618" s="57"/>
      <c r="W618" s="56"/>
      <c r="X618" s="56"/>
      <c r="Y618" s="56"/>
      <c r="Z618" s="56"/>
      <c r="AA618" s="56"/>
      <c r="AB618" s="57"/>
      <c r="AC618" s="56"/>
      <c r="AD618" s="64"/>
      <c r="IW618" s="68"/>
    </row>
    <row r="619" spans="1:257" ht="50.1" customHeight="1" x14ac:dyDescent="0.25">
      <c r="A619" s="67">
        <f t="shared" si="24"/>
        <v>616</v>
      </c>
      <c r="B619" s="31" t="e">
        <f>VLOOKUP(R619,Háttér!B$9:G$20,6,0)</f>
        <v>#N/A</v>
      </c>
      <c r="C619" s="38"/>
      <c r="D619" s="32"/>
      <c r="E619" s="65"/>
      <c r="F619" s="33"/>
      <c r="G619" s="108"/>
      <c r="H619" s="69"/>
      <c r="I619" s="34"/>
      <c r="J619" s="34"/>
      <c r="K619" s="35"/>
      <c r="L619" s="35"/>
      <c r="M619" s="39"/>
      <c r="N619" s="52" t="str">
        <f t="shared" si="25"/>
        <v xml:space="preserve">  </v>
      </c>
      <c r="O619" s="36">
        <f>AD619</f>
        <v>0</v>
      </c>
      <c r="P619" s="62"/>
      <c r="Q619" s="55"/>
      <c r="R619" s="56"/>
      <c r="S619" s="56"/>
      <c r="T619" s="56"/>
      <c r="U619" s="57"/>
      <c r="W619" s="56"/>
      <c r="X619" s="56"/>
      <c r="Y619" s="56"/>
      <c r="Z619" s="56"/>
      <c r="AA619" s="56"/>
      <c r="AB619" s="57"/>
      <c r="AC619" s="56"/>
      <c r="AD619" s="64"/>
      <c r="IW619" s="68"/>
    </row>
    <row r="620" spans="1:257" ht="50.1" customHeight="1" x14ac:dyDescent="0.25">
      <c r="A620" s="67">
        <f t="shared" si="24"/>
        <v>617</v>
      </c>
      <c r="B620" s="31" t="e">
        <f>VLOOKUP(R620,Háttér!B$9:G$20,6,0)</f>
        <v>#N/A</v>
      </c>
      <c r="C620" s="38"/>
      <c r="D620" s="32"/>
      <c r="E620" s="65"/>
      <c r="F620" s="33"/>
      <c r="G620" s="108"/>
      <c r="H620" s="69"/>
      <c r="I620" s="34"/>
      <c r="J620" s="34"/>
      <c r="K620" s="35"/>
      <c r="L620" s="35"/>
      <c r="M620" s="39"/>
      <c r="N620" s="52" t="str">
        <f t="shared" si="25"/>
        <v xml:space="preserve">  </v>
      </c>
      <c r="O620" s="36">
        <f>AD620</f>
        <v>0</v>
      </c>
      <c r="P620" s="62"/>
      <c r="Q620" s="55"/>
      <c r="R620" s="56"/>
      <c r="S620" s="56"/>
      <c r="T620" s="56"/>
      <c r="U620" s="57"/>
      <c r="W620" s="56"/>
      <c r="X620" s="56"/>
      <c r="Y620" s="56"/>
      <c r="Z620" s="56"/>
      <c r="AA620" s="56"/>
      <c r="AB620" s="57"/>
      <c r="AC620" s="60"/>
      <c r="AD620" s="64"/>
      <c r="IW620" s="68"/>
    </row>
    <row r="621" spans="1:257" ht="50.1" customHeight="1" x14ac:dyDescent="0.25">
      <c r="A621" s="67">
        <f t="shared" si="24"/>
        <v>618</v>
      </c>
      <c r="B621" s="31" t="e">
        <f>VLOOKUP(R621,Háttér!B$9:G$20,6,0)</f>
        <v>#N/A</v>
      </c>
      <c r="C621" s="38"/>
      <c r="D621" s="32"/>
      <c r="E621" s="65"/>
      <c r="F621" s="33"/>
      <c r="G621" s="108"/>
      <c r="H621" s="69"/>
      <c r="I621" s="34"/>
      <c r="J621" s="34"/>
      <c r="K621" s="35"/>
      <c r="L621" s="35"/>
      <c r="M621" s="39"/>
      <c r="N621" s="52" t="str">
        <f t="shared" si="25"/>
        <v xml:space="preserve">  </v>
      </c>
      <c r="O621" s="36">
        <f>AD621</f>
        <v>0</v>
      </c>
      <c r="P621" s="62"/>
      <c r="Q621" s="55"/>
      <c r="R621" s="56"/>
      <c r="S621" s="56"/>
      <c r="T621" s="56"/>
      <c r="U621" s="57"/>
      <c r="W621" s="56"/>
      <c r="X621" s="56"/>
      <c r="Y621" s="56"/>
      <c r="Z621" s="56"/>
      <c r="AA621" s="56"/>
      <c r="AB621" s="57"/>
      <c r="AC621" s="56"/>
      <c r="AD621" s="64"/>
      <c r="IW621" s="68"/>
    </row>
    <row r="622" spans="1:257" ht="50.1" customHeight="1" x14ac:dyDescent="0.25">
      <c r="A622" s="67">
        <f t="shared" si="24"/>
        <v>619</v>
      </c>
      <c r="B622" s="31" t="e">
        <f>VLOOKUP(R622,Háttér!B$9:G$20,6,0)</f>
        <v>#N/A</v>
      </c>
      <c r="C622" s="38"/>
      <c r="D622" s="32"/>
      <c r="E622" s="65"/>
      <c r="F622" s="33"/>
      <c r="G622" s="108"/>
      <c r="H622" s="69"/>
      <c r="I622" s="34"/>
      <c r="J622" s="34"/>
      <c r="K622" s="35"/>
      <c r="L622" s="35"/>
      <c r="M622" s="39"/>
      <c r="N622" s="52" t="str">
        <f t="shared" si="25"/>
        <v xml:space="preserve">  </v>
      </c>
      <c r="O622" s="36">
        <f>AD622</f>
        <v>0</v>
      </c>
      <c r="P622" s="62"/>
      <c r="Q622" s="55"/>
      <c r="R622" s="56"/>
      <c r="S622" s="56"/>
      <c r="T622" s="58"/>
      <c r="U622" s="57"/>
      <c r="W622" s="56"/>
      <c r="X622" s="56"/>
      <c r="Y622" s="56"/>
      <c r="Z622" s="56"/>
      <c r="AA622" s="56"/>
      <c r="AB622" s="57"/>
      <c r="AC622" s="56"/>
      <c r="AD622" s="64"/>
      <c r="IW622" s="68"/>
    </row>
    <row r="623" spans="1:257" ht="50.1" customHeight="1" x14ac:dyDescent="0.25">
      <c r="A623" s="67">
        <f t="shared" si="24"/>
        <v>620</v>
      </c>
      <c r="B623" s="31" t="e">
        <f>VLOOKUP(R623,Háttér!B$9:G$20,6,0)</f>
        <v>#N/A</v>
      </c>
      <c r="C623" s="38"/>
      <c r="D623" s="32"/>
      <c r="E623" s="65"/>
      <c r="F623" s="33"/>
      <c r="G623" s="108"/>
      <c r="H623" s="69"/>
      <c r="I623" s="34"/>
      <c r="J623" s="34"/>
      <c r="K623" s="35"/>
      <c r="L623" s="35"/>
      <c r="M623" s="39"/>
      <c r="N623" s="52" t="str">
        <f t="shared" si="25"/>
        <v xml:space="preserve">  </v>
      </c>
      <c r="O623" s="36">
        <f>AD623</f>
        <v>0</v>
      </c>
      <c r="P623" s="62"/>
      <c r="Q623" s="55"/>
      <c r="R623" s="56"/>
      <c r="S623" s="56"/>
      <c r="T623" s="56"/>
      <c r="U623" s="57"/>
      <c r="W623" s="56"/>
      <c r="X623" s="56"/>
      <c r="Y623" s="56"/>
      <c r="Z623" s="56"/>
      <c r="AA623" s="56"/>
      <c r="AB623" s="57"/>
      <c r="AC623" s="56"/>
      <c r="AD623" s="64"/>
      <c r="IW623" s="68"/>
    </row>
    <row r="624" spans="1:257" ht="50.1" customHeight="1" x14ac:dyDescent="0.25">
      <c r="A624" s="67">
        <f t="shared" si="24"/>
        <v>621</v>
      </c>
      <c r="B624" s="31" t="e">
        <f>VLOOKUP(R624,Háttér!B$9:G$20,6,0)</f>
        <v>#N/A</v>
      </c>
      <c r="C624" s="38"/>
      <c r="D624" s="32"/>
      <c r="E624" s="65"/>
      <c r="F624" s="33"/>
      <c r="G624" s="108"/>
      <c r="H624" s="69"/>
      <c r="I624" s="34"/>
      <c r="J624" s="34"/>
      <c r="K624" s="35"/>
      <c r="L624" s="35"/>
      <c r="M624" s="39"/>
      <c r="N624" s="52" t="str">
        <f t="shared" si="25"/>
        <v xml:space="preserve">  </v>
      </c>
      <c r="O624" s="36">
        <f>AD624</f>
        <v>0</v>
      </c>
      <c r="P624" s="62"/>
      <c r="Q624" s="55"/>
      <c r="R624" s="56"/>
      <c r="S624" s="56"/>
      <c r="T624" s="56"/>
      <c r="U624" s="57"/>
      <c r="W624" s="56"/>
      <c r="X624" s="56"/>
      <c r="Y624" s="56"/>
      <c r="Z624" s="56"/>
      <c r="AA624" s="56"/>
      <c r="AB624" s="57"/>
      <c r="AC624" s="60"/>
      <c r="AD624" s="64"/>
      <c r="IW624" s="68"/>
    </row>
    <row r="625" spans="1:257" ht="50.1" customHeight="1" x14ac:dyDescent="0.25">
      <c r="A625" s="67">
        <f t="shared" si="24"/>
        <v>622</v>
      </c>
      <c r="B625" s="31" t="e">
        <f>VLOOKUP(R625,Háttér!B$9:G$20,6,0)</f>
        <v>#N/A</v>
      </c>
      <c r="C625" s="38"/>
      <c r="D625" s="32"/>
      <c r="E625" s="65"/>
      <c r="F625" s="33"/>
      <c r="G625" s="108"/>
      <c r="H625" s="69"/>
      <c r="I625" s="34"/>
      <c r="J625" s="34"/>
      <c r="K625" s="35"/>
      <c r="L625" s="35"/>
      <c r="M625" s="39"/>
      <c r="N625" s="52" t="str">
        <f t="shared" si="25"/>
        <v xml:space="preserve">  </v>
      </c>
      <c r="O625" s="36">
        <f>AD625</f>
        <v>0</v>
      </c>
      <c r="P625" s="62"/>
      <c r="Q625" s="55"/>
      <c r="R625" s="56"/>
      <c r="S625" s="56"/>
      <c r="T625" s="56"/>
      <c r="U625" s="57"/>
      <c r="W625" s="56"/>
      <c r="X625" s="56"/>
      <c r="Y625" s="56"/>
      <c r="Z625" s="56"/>
      <c r="AA625" s="56"/>
      <c r="AB625" s="57"/>
      <c r="AC625" s="56"/>
      <c r="AD625" s="64"/>
      <c r="IW625" s="68"/>
    </row>
    <row r="626" spans="1:257" ht="50.1" customHeight="1" x14ac:dyDescent="0.25">
      <c r="A626" s="67">
        <f t="shared" si="24"/>
        <v>623</v>
      </c>
      <c r="B626" s="31" t="e">
        <f>VLOOKUP(R626,Háttér!B$9:G$20,6,0)</f>
        <v>#N/A</v>
      </c>
      <c r="C626" s="38"/>
      <c r="D626" s="32"/>
      <c r="E626" s="65"/>
      <c r="F626" s="33"/>
      <c r="G626" s="108"/>
      <c r="H626" s="69"/>
      <c r="I626" s="34"/>
      <c r="J626" s="34"/>
      <c r="K626" s="35"/>
      <c r="L626" s="35"/>
      <c r="M626" s="39"/>
      <c r="N626" s="52" t="str">
        <f t="shared" si="25"/>
        <v xml:space="preserve">  </v>
      </c>
      <c r="O626" s="36">
        <f>AD626</f>
        <v>0</v>
      </c>
      <c r="P626" s="62"/>
      <c r="Q626" s="55"/>
      <c r="R626" s="56"/>
      <c r="S626" s="56"/>
      <c r="T626" s="56"/>
      <c r="U626" s="57"/>
      <c r="W626" s="56"/>
      <c r="X626" s="56"/>
      <c r="Y626" s="56"/>
      <c r="Z626" s="56"/>
      <c r="AA626" s="56"/>
      <c r="AB626" s="57"/>
      <c r="AC626" s="56"/>
      <c r="AD626" s="64"/>
      <c r="IW626" s="68"/>
    </row>
    <row r="627" spans="1:257" ht="50.1" customHeight="1" x14ac:dyDescent="0.25">
      <c r="A627" s="67">
        <f t="shared" si="24"/>
        <v>624</v>
      </c>
      <c r="B627" s="31" t="e">
        <f>VLOOKUP(R627,Háttér!B$9:G$20,6,0)</f>
        <v>#N/A</v>
      </c>
      <c r="C627" s="38"/>
      <c r="D627" s="32"/>
      <c r="E627" s="65"/>
      <c r="F627" s="33"/>
      <c r="G627" s="108"/>
      <c r="H627" s="69"/>
      <c r="I627" s="34"/>
      <c r="J627" s="34"/>
      <c r="K627" s="35"/>
      <c r="L627" s="35"/>
      <c r="M627" s="39"/>
      <c r="N627" s="52" t="str">
        <f t="shared" si="25"/>
        <v xml:space="preserve">  </v>
      </c>
      <c r="O627" s="36">
        <f>AD627</f>
        <v>0</v>
      </c>
      <c r="P627" s="62"/>
      <c r="Q627" s="55"/>
      <c r="R627" s="56"/>
      <c r="S627" s="56"/>
      <c r="T627" s="58"/>
      <c r="U627" s="57"/>
      <c r="W627" s="56"/>
      <c r="X627" s="56"/>
      <c r="Y627" s="56"/>
      <c r="Z627" s="56"/>
      <c r="AA627" s="56"/>
      <c r="AB627" s="57"/>
      <c r="AC627" s="56"/>
      <c r="AD627" s="64"/>
      <c r="IW627" s="68"/>
    </row>
    <row r="628" spans="1:257" ht="50.1" customHeight="1" x14ac:dyDescent="0.25">
      <c r="A628" s="67">
        <f t="shared" si="24"/>
        <v>625</v>
      </c>
      <c r="B628" s="31" t="e">
        <f>VLOOKUP(R628,Háttér!B$9:G$20,6,0)</f>
        <v>#N/A</v>
      </c>
      <c r="C628" s="38"/>
      <c r="D628" s="32"/>
      <c r="E628" s="65"/>
      <c r="F628" s="33"/>
      <c r="G628" s="108"/>
      <c r="H628" s="69"/>
      <c r="I628" s="34"/>
      <c r="J628" s="34"/>
      <c r="K628" s="35"/>
      <c r="L628" s="35"/>
      <c r="M628" s="39"/>
      <c r="N628" s="52" t="str">
        <f t="shared" si="25"/>
        <v xml:space="preserve">  </v>
      </c>
      <c r="O628" s="36">
        <f>AD628</f>
        <v>0</v>
      </c>
      <c r="P628" s="62"/>
      <c r="Q628" s="55"/>
      <c r="R628" s="56"/>
      <c r="S628" s="56"/>
      <c r="T628" s="56"/>
      <c r="U628" s="57"/>
      <c r="W628" s="56"/>
      <c r="X628" s="56"/>
      <c r="Y628" s="56"/>
      <c r="Z628" s="56"/>
      <c r="AA628" s="56"/>
      <c r="AB628" s="57"/>
      <c r="AC628" s="56"/>
      <c r="AD628" s="64"/>
      <c r="IW628" s="68"/>
    </row>
    <row r="629" spans="1:257" ht="50.1" customHeight="1" x14ac:dyDescent="0.25">
      <c r="A629" s="67">
        <f t="shared" si="24"/>
        <v>626</v>
      </c>
      <c r="B629" s="31" t="e">
        <f>VLOOKUP(R629,Háttér!B$9:G$20,6,0)</f>
        <v>#N/A</v>
      </c>
      <c r="C629" s="38"/>
      <c r="D629" s="32"/>
      <c r="E629" s="65"/>
      <c r="F629" s="33"/>
      <c r="G629" s="108"/>
      <c r="H629" s="69"/>
      <c r="I629" s="34"/>
      <c r="J629" s="34"/>
      <c r="K629" s="35"/>
      <c r="L629" s="35"/>
      <c r="M629" s="39"/>
      <c r="N629" s="52" t="str">
        <f t="shared" si="25"/>
        <v xml:space="preserve">  </v>
      </c>
      <c r="O629" s="36">
        <f>AD629</f>
        <v>0</v>
      </c>
      <c r="P629" s="62"/>
      <c r="Q629" s="55"/>
      <c r="R629" s="56"/>
      <c r="S629" s="56"/>
      <c r="T629" s="56"/>
      <c r="U629" s="57"/>
      <c r="W629" s="56"/>
      <c r="X629" s="56"/>
      <c r="Y629" s="56"/>
      <c r="Z629" s="56"/>
      <c r="AA629" s="56"/>
      <c r="AB629" s="57"/>
      <c r="AC629" s="56"/>
      <c r="AD629" s="64"/>
      <c r="IW629" s="68"/>
    </row>
    <row r="630" spans="1:257" ht="50.1" customHeight="1" x14ac:dyDescent="0.25">
      <c r="A630" s="67">
        <f t="shared" si="24"/>
        <v>627</v>
      </c>
      <c r="B630" s="31" t="e">
        <f>VLOOKUP(R630,Háttér!B$9:G$20,6,0)</f>
        <v>#N/A</v>
      </c>
      <c r="C630" s="38"/>
      <c r="D630" s="32"/>
      <c r="E630" s="65"/>
      <c r="F630" s="33"/>
      <c r="G630" s="108"/>
      <c r="H630" s="69"/>
      <c r="I630" s="34"/>
      <c r="J630" s="34"/>
      <c r="K630" s="35"/>
      <c r="L630" s="35"/>
      <c r="M630" s="39"/>
      <c r="N630" s="52" t="str">
        <f t="shared" si="25"/>
        <v xml:space="preserve">  </v>
      </c>
      <c r="O630" s="36">
        <f>AD630</f>
        <v>0</v>
      </c>
      <c r="P630" s="62"/>
      <c r="Q630" s="55"/>
      <c r="R630" s="56"/>
      <c r="S630" s="56"/>
      <c r="T630" s="56"/>
      <c r="U630" s="57"/>
      <c r="W630" s="56"/>
      <c r="X630" s="56"/>
      <c r="Y630" s="56"/>
      <c r="Z630" s="56"/>
      <c r="AA630" s="56"/>
      <c r="AB630" s="57"/>
      <c r="AC630" s="56"/>
      <c r="AD630" s="64"/>
      <c r="IW630" s="68"/>
    </row>
    <row r="631" spans="1:257" ht="50.1" customHeight="1" x14ac:dyDescent="0.25">
      <c r="A631" s="67">
        <f t="shared" si="24"/>
        <v>628</v>
      </c>
      <c r="B631" s="31" t="e">
        <f>VLOOKUP(R631,Háttér!B$9:G$20,6,0)</f>
        <v>#N/A</v>
      </c>
      <c r="C631" s="38"/>
      <c r="D631" s="32"/>
      <c r="E631" s="65"/>
      <c r="F631" s="33"/>
      <c r="G631" s="108"/>
      <c r="H631" s="69"/>
      <c r="I631" s="34"/>
      <c r="J631" s="34"/>
      <c r="K631" s="35"/>
      <c r="L631" s="35"/>
      <c r="M631" s="39"/>
      <c r="N631" s="52" t="str">
        <f t="shared" si="25"/>
        <v xml:space="preserve">  </v>
      </c>
      <c r="O631" s="36">
        <f>AD631</f>
        <v>0</v>
      </c>
      <c r="P631" s="62"/>
      <c r="Q631" s="55"/>
      <c r="R631" s="56"/>
      <c r="S631" s="56"/>
      <c r="T631" s="56"/>
      <c r="U631" s="57"/>
      <c r="W631" s="56"/>
      <c r="X631" s="56"/>
      <c r="Y631" s="56"/>
      <c r="Z631" s="56"/>
      <c r="AA631" s="56"/>
      <c r="AB631" s="57"/>
      <c r="AC631" s="56"/>
      <c r="AD631" s="64"/>
      <c r="IW631" s="68"/>
    </row>
    <row r="632" spans="1:257" ht="50.1" customHeight="1" x14ac:dyDescent="0.25">
      <c r="A632" s="67">
        <f t="shared" si="24"/>
        <v>629</v>
      </c>
      <c r="B632" s="31" t="e">
        <f>VLOOKUP(R632,Háttér!B$9:G$20,6,0)</f>
        <v>#N/A</v>
      </c>
      <c r="C632" s="38"/>
      <c r="D632" s="32"/>
      <c r="E632" s="65"/>
      <c r="F632" s="33"/>
      <c r="G632" s="108"/>
      <c r="H632" s="69"/>
      <c r="I632" s="34"/>
      <c r="J632" s="34"/>
      <c r="K632" s="35"/>
      <c r="L632" s="35"/>
      <c r="M632" s="39"/>
      <c r="N632" s="52" t="str">
        <f t="shared" si="25"/>
        <v xml:space="preserve">  </v>
      </c>
      <c r="O632" s="36">
        <f>AD632</f>
        <v>0</v>
      </c>
      <c r="P632" s="62"/>
      <c r="Q632" s="55"/>
      <c r="R632" s="56"/>
      <c r="S632" s="56"/>
      <c r="T632" s="56"/>
      <c r="U632" s="57"/>
      <c r="W632" s="56"/>
      <c r="X632" s="56"/>
      <c r="Y632" s="56"/>
      <c r="Z632" s="56"/>
      <c r="AA632" s="56"/>
      <c r="AB632" s="57"/>
      <c r="AC632" s="56"/>
      <c r="AD632" s="64"/>
      <c r="IW632" s="68"/>
    </row>
    <row r="633" spans="1:257" ht="50.1" customHeight="1" x14ac:dyDescent="0.25">
      <c r="A633" s="67">
        <f t="shared" si="24"/>
        <v>630</v>
      </c>
      <c r="B633" s="31" t="e">
        <f>VLOOKUP(R633,Háttér!B$9:G$20,6,0)</f>
        <v>#N/A</v>
      </c>
      <c r="C633" s="38"/>
      <c r="D633" s="32"/>
      <c r="E633" s="65"/>
      <c r="F633" s="33"/>
      <c r="G633" s="108"/>
      <c r="H633" s="69"/>
      <c r="I633" s="34"/>
      <c r="J633" s="34"/>
      <c r="K633" s="35"/>
      <c r="L633" s="35"/>
      <c r="M633" s="39"/>
      <c r="N633" s="52" t="str">
        <f t="shared" si="25"/>
        <v xml:space="preserve">  </v>
      </c>
      <c r="O633" s="36">
        <f>AD633</f>
        <v>0</v>
      </c>
      <c r="P633" s="62"/>
      <c r="Q633" s="55"/>
      <c r="R633" s="56"/>
      <c r="S633" s="56"/>
      <c r="T633" s="56"/>
      <c r="U633" s="57"/>
      <c r="W633" s="56"/>
      <c r="X633" s="56"/>
      <c r="Y633" s="56"/>
      <c r="Z633" s="56"/>
      <c r="AA633" s="56"/>
      <c r="AB633" s="57"/>
      <c r="AC633" s="56"/>
      <c r="AD633" s="64"/>
      <c r="IW633" s="68"/>
    </row>
    <row r="634" spans="1:257" ht="50.1" customHeight="1" x14ac:dyDescent="0.25">
      <c r="A634" s="67">
        <f t="shared" si="24"/>
        <v>631</v>
      </c>
      <c r="B634" s="31" t="e">
        <f>VLOOKUP(R634,Háttér!B$9:G$20,6,0)</f>
        <v>#N/A</v>
      </c>
      <c r="C634" s="38"/>
      <c r="D634" s="32"/>
      <c r="E634" s="65"/>
      <c r="F634" s="33"/>
      <c r="G634" s="108"/>
      <c r="H634" s="69"/>
      <c r="I634" s="34"/>
      <c r="J634" s="34"/>
      <c r="K634" s="35"/>
      <c r="L634" s="35"/>
      <c r="M634" s="39"/>
      <c r="N634" s="52" t="str">
        <f t="shared" si="25"/>
        <v xml:space="preserve">  </v>
      </c>
      <c r="O634" s="36">
        <f>AD634</f>
        <v>0</v>
      </c>
      <c r="P634" s="62"/>
      <c r="Q634" s="55"/>
      <c r="R634" s="56"/>
      <c r="S634" s="56"/>
      <c r="T634" s="56"/>
      <c r="U634" s="57"/>
      <c r="W634" s="56"/>
      <c r="X634" s="56"/>
      <c r="Y634" s="56"/>
      <c r="Z634" s="56"/>
      <c r="AA634" s="56"/>
      <c r="AB634" s="57"/>
      <c r="AC634" s="56"/>
      <c r="AD634" s="64"/>
      <c r="IW634" s="68"/>
    </row>
    <row r="635" spans="1:257" ht="50.1" customHeight="1" x14ac:dyDescent="0.25">
      <c r="A635" s="67">
        <f t="shared" si="24"/>
        <v>632</v>
      </c>
      <c r="B635" s="31" t="e">
        <f>VLOOKUP(R635,Háttér!B$9:G$20,6,0)</f>
        <v>#N/A</v>
      </c>
      <c r="C635" s="38"/>
      <c r="D635" s="32"/>
      <c r="E635" s="65"/>
      <c r="F635" s="33"/>
      <c r="G635" s="108"/>
      <c r="H635" s="69"/>
      <c r="I635" s="34"/>
      <c r="J635" s="34"/>
      <c r="K635" s="35"/>
      <c r="L635" s="35"/>
      <c r="M635" s="39"/>
      <c r="N635" s="52" t="str">
        <f t="shared" si="25"/>
        <v xml:space="preserve">  </v>
      </c>
      <c r="O635" s="36">
        <f>AD635</f>
        <v>0</v>
      </c>
      <c r="P635" s="62"/>
      <c r="Q635" s="55"/>
      <c r="R635" s="56"/>
      <c r="S635" s="56"/>
      <c r="T635" s="56"/>
      <c r="U635" s="57"/>
      <c r="W635" s="56"/>
      <c r="X635" s="56"/>
      <c r="Y635" s="56"/>
      <c r="Z635" s="56"/>
      <c r="AA635" s="56"/>
      <c r="AB635" s="57"/>
      <c r="AC635" s="56"/>
      <c r="AD635" s="64"/>
      <c r="IW635" s="68"/>
    </row>
    <row r="636" spans="1:257" ht="50.1" customHeight="1" x14ac:dyDescent="0.25">
      <c r="A636" s="67">
        <f t="shared" si="24"/>
        <v>633</v>
      </c>
      <c r="B636" s="31" t="e">
        <f>VLOOKUP(R636,Háttér!B$9:G$20,6,0)</f>
        <v>#N/A</v>
      </c>
      <c r="C636" s="38"/>
      <c r="D636" s="32"/>
      <c r="E636" s="65"/>
      <c r="F636" s="33"/>
      <c r="G636" s="108"/>
      <c r="H636" s="69"/>
      <c r="I636" s="34"/>
      <c r="J636" s="34"/>
      <c r="K636" s="35"/>
      <c r="L636" s="35"/>
      <c r="M636" s="39"/>
      <c r="N636" s="52" t="str">
        <f t="shared" si="25"/>
        <v xml:space="preserve">  </v>
      </c>
      <c r="O636" s="36">
        <f>AD636</f>
        <v>0</v>
      </c>
      <c r="P636" s="62"/>
      <c r="Q636" s="55"/>
      <c r="R636" s="56"/>
      <c r="S636" s="56"/>
      <c r="T636" s="56"/>
      <c r="U636" s="57"/>
      <c r="W636" s="56"/>
      <c r="X636" s="56"/>
      <c r="Y636" s="56"/>
      <c r="Z636" s="56"/>
      <c r="AA636" s="56"/>
      <c r="AB636" s="57"/>
      <c r="AC636" s="56"/>
      <c r="AD636" s="64"/>
      <c r="IW636" s="68"/>
    </row>
    <row r="637" spans="1:257" ht="50.1" customHeight="1" x14ac:dyDescent="0.25">
      <c r="A637" s="67">
        <f t="shared" si="24"/>
        <v>634</v>
      </c>
      <c r="B637" s="31" t="e">
        <f>VLOOKUP(R637,Háttér!B$9:G$20,6,0)</f>
        <v>#N/A</v>
      </c>
      <c r="C637" s="38"/>
      <c r="D637" s="32"/>
      <c r="E637" s="65"/>
      <c r="F637" s="33"/>
      <c r="G637" s="108"/>
      <c r="H637" s="69"/>
      <c r="I637" s="34"/>
      <c r="J637" s="34"/>
      <c r="K637" s="35"/>
      <c r="L637" s="35"/>
      <c r="M637" s="39"/>
      <c r="N637" s="52" t="str">
        <f t="shared" si="25"/>
        <v xml:space="preserve">  </v>
      </c>
      <c r="O637" s="36">
        <f>AD637</f>
        <v>0</v>
      </c>
      <c r="P637" s="63"/>
      <c r="Q637" s="55"/>
      <c r="R637" s="56"/>
      <c r="S637" s="56"/>
      <c r="T637" s="56"/>
      <c r="U637" s="57"/>
      <c r="W637" s="56"/>
      <c r="X637" s="56"/>
      <c r="Y637" s="56"/>
      <c r="Z637" s="56"/>
      <c r="AA637" s="56"/>
      <c r="AB637" s="57"/>
      <c r="AC637" s="56"/>
      <c r="AD637" s="64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31"/>
      <c r="AW637" s="31"/>
      <c r="AX637" s="31"/>
      <c r="AY637" s="31"/>
      <c r="AZ637" s="31"/>
      <c r="BA637" s="31"/>
      <c r="BB637" s="31"/>
      <c r="BC637" s="31"/>
      <c r="BD637" s="31"/>
      <c r="BE637" s="31"/>
      <c r="BF637" s="31"/>
      <c r="BG637" s="31"/>
      <c r="BH637" s="31"/>
      <c r="BI637" s="31"/>
      <c r="BJ637" s="31"/>
      <c r="BK637" s="31"/>
      <c r="BL637" s="31"/>
      <c r="BM637" s="31"/>
      <c r="BN637" s="31"/>
      <c r="BO637" s="31"/>
      <c r="BP637" s="31"/>
      <c r="BQ637" s="31"/>
      <c r="BR637" s="31"/>
      <c r="BS637" s="31"/>
      <c r="BT637" s="31"/>
      <c r="BU637" s="31"/>
      <c r="BV637" s="31"/>
      <c r="BW637" s="31"/>
      <c r="BX637" s="31"/>
      <c r="BY637" s="31"/>
      <c r="BZ637" s="31"/>
      <c r="CA637" s="31"/>
      <c r="CB637" s="31"/>
      <c r="CC637" s="31"/>
      <c r="CD637" s="31"/>
      <c r="CE637" s="31"/>
      <c r="CF637" s="31"/>
      <c r="CG637" s="31"/>
      <c r="CH637" s="31"/>
      <c r="CI637" s="31"/>
      <c r="CJ637" s="31"/>
      <c r="CK637" s="31"/>
      <c r="CL637" s="31"/>
      <c r="CM637" s="31"/>
      <c r="CN637" s="31"/>
      <c r="CO637" s="31"/>
      <c r="CP637" s="31"/>
      <c r="CQ637" s="31"/>
      <c r="CR637" s="31"/>
      <c r="CS637" s="31"/>
      <c r="CT637" s="31"/>
      <c r="CU637" s="31"/>
      <c r="CV637" s="31"/>
      <c r="CW637" s="31"/>
      <c r="CX637" s="31"/>
      <c r="CY637" s="31"/>
      <c r="CZ637" s="31"/>
      <c r="DA637" s="31"/>
      <c r="DB637" s="31"/>
      <c r="DC637" s="31"/>
      <c r="DD637" s="31"/>
      <c r="DE637" s="31"/>
      <c r="DF637" s="31"/>
      <c r="DG637" s="31"/>
      <c r="DH637" s="31"/>
      <c r="DI637" s="31"/>
      <c r="DJ637" s="31"/>
      <c r="DK637" s="31"/>
      <c r="DL637" s="31"/>
      <c r="DM637" s="31"/>
      <c r="DN637" s="31"/>
      <c r="DO637" s="31"/>
      <c r="DP637" s="31"/>
      <c r="DQ637" s="31"/>
      <c r="DR637" s="31"/>
      <c r="DS637" s="31"/>
      <c r="DT637" s="31"/>
      <c r="DU637" s="31"/>
      <c r="DV637" s="31"/>
      <c r="DW637" s="31"/>
      <c r="DX637" s="31"/>
      <c r="DY637" s="31"/>
      <c r="DZ637" s="31"/>
      <c r="EA637" s="31"/>
      <c r="EB637" s="31"/>
      <c r="EC637" s="31"/>
      <c r="ED637" s="31"/>
      <c r="EE637" s="31"/>
      <c r="EF637" s="31"/>
      <c r="EG637" s="31"/>
      <c r="EH637" s="31"/>
      <c r="EI637" s="31"/>
      <c r="EJ637" s="31"/>
      <c r="EK637" s="31"/>
      <c r="EL637" s="31"/>
      <c r="EM637" s="31"/>
      <c r="EN637" s="31"/>
      <c r="EO637" s="31"/>
      <c r="EP637" s="31"/>
      <c r="EQ637" s="31"/>
      <c r="ER637" s="31"/>
      <c r="ES637" s="31"/>
      <c r="ET637" s="31"/>
      <c r="EU637" s="31"/>
      <c r="EV637" s="31"/>
      <c r="EW637" s="31"/>
      <c r="EX637" s="31"/>
      <c r="EY637" s="31"/>
      <c r="EZ637" s="31"/>
      <c r="FA637" s="31"/>
      <c r="FB637" s="31"/>
      <c r="FC637" s="31"/>
      <c r="FD637" s="31"/>
      <c r="FE637" s="31"/>
      <c r="FF637" s="31"/>
      <c r="FG637" s="31"/>
      <c r="FH637" s="31"/>
      <c r="FI637" s="31"/>
      <c r="FJ637" s="31"/>
      <c r="FK637" s="31"/>
      <c r="FL637" s="31"/>
      <c r="FM637" s="31"/>
      <c r="FN637" s="31"/>
      <c r="FO637" s="31"/>
      <c r="FP637" s="31"/>
      <c r="FQ637" s="31"/>
      <c r="FR637" s="31"/>
      <c r="FS637" s="31"/>
      <c r="FT637" s="31"/>
      <c r="FU637" s="31"/>
      <c r="FV637" s="31"/>
      <c r="FW637" s="31"/>
      <c r="FX637" s="31"/>
      <c r="FY637" s="31"/>
      <c r="FZ637" s="31"/>
      <c r="GA637" s="31"/>
      <c r="GB637" s="31"/>
      <c r="GC637" s="31"/>
      <c r="GD637" s="31"/>
      <c r="GE637" s="31"/>
      <c r="GF637" s="31"/>
      <c r="GG637" s="31"/>
      <c r="GH637" s="31"/>
      <c r="GI637" s="31"/>
      <c r="GJ637" s="31"/>
      <c r="GK637" s="31"/>
      <c r="GL637" s="31"/>
      <c r="GM637" s="31"/>
      <c r="GN637" s="31"/>
      <c r="GO637" s="31"/>
      <c r="GP637" s="31"/>
      <c r="GQ637" s="31"/>
      <c r="GR637" s="31"/>
      <c r="GS637" s="31"/>
      <c r="GT637" s="31"/>
      <c r="GU637" s="31"/>
      <c r="GV637" s="31"/>
      <c r="GW637" s="31"/>
      <c r="GX637" s="31"/>
      <c r="GY637" s="31"/>
      <c r="GZ637" s="31"/>
      <c r="HA637" s="31"/>
      <c r="HB637" s="31"/>
      <c r="HC637" s="31"/>
      <c r="HD637" s="31"/>
      <c r="HE637" s="31"/>
      <c r="HF637" s="31"/>
      <c r="HG637" s="31"/>
      <c r="HH637" s="31"/>
      <c r="HI637" s="31"/>
      <c r="HJ637" s="31"/>
      <c r="HK637" s="31"/>
      <c r="HL637" s="31"/>
      <c r="HM637" s="31"/>
      <c r="HN637" s="31"/>
      <c r="HO637" s="31"/>
      <c r="HP637" s="31"/>
      <c r="HQ637" s="31"/>
      <c r="HR637" s="31"/>
      <c r="HS637" s="31"/>
      <c r="HT637" s="31"/>
      <c r="HU637" s="31"/>
      <c r="HV637" s="31"/>
      <c r="HW637" s="31"/>
      <c r="HX637" s="31"/>
      <c r="HY637" s="31"/>
      <c r="HZ637" s="31"/>
      <c r="IA637" s="31"/>
      <c r="IB637" s="31"/>
      <c r="IC637" s="31"/>
      <c r="ID637" s="31"/>
      <c r="IE637" s="31"/>
      <c r="IF637" s="31"/>
      <c r="IG637" s="31"/>
      <c r="IH637" s="31"/>
      <c r="IW637" s="68"/>
    </row>
    <row r="638" spans="1:257" ht="50.1" customHeight="1" x14ac:dyDescent="0.25">
      <c r="A638" s="67">
        <f t="shared" si="24"/>
        <v>635</v>
      </c>
      <c r="B638" s="31" t="e">
        <f>VLOOKUP(R638,Háttér!B$9:G$20,6,0)</f>
        <v>#N/A</v>
      </c>
      <c r="C638" s="38"/>
      <c r="D638" s="32"/>
      <c r="E638" s="65"/>
      <c r="F638" s="33"/>
      <c r="G638" s="108"/>
      <c r="H638" s="69"/>
      <c r="I638" s="34"/>
      <c r="J638" s="34"/>
      <c r="K638" s="35"/>
      <c r="L638" s="35"/>
      <c r="M638" s="39"/>
      <c r="N638" s="52" t="str">
        <f t="shared" si="25"/>
        <v xml:space="preserve">  </v>
      </c>
      <c r="O638" s="36">
        <f>AD638</f>
        <v>0</v>
      </c>
      <c r="P638" s="63"/>
      <c r="Q638" s="55"/>
      <c r="R638" s="56"/>
      <c r="S638" s="56"/>
      <c r="T638" s="56"/>
      <c r="U638" s="57"/>
      <c r="W638" s="56"/>
      <c r="X638" s="56"/>
      <c r="Y638" s="56"/>
      <c r="Z638" s="56"/>
      <c r="AA638" s="56"/>
      <c r="AB638" s="57"/>
      <c r="AC638" s="56"/>
      <c r="AD638" s="64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31"/>
      <c r="AW638" s="31"/>
      <c r="AX638" s="31"/>
      <c r="AY638" s="31"/>
      <c r="AZ638" s="31"/>
      <c r="BA638" s="31"/>
      <c r="BB638" s="31"/>
      <c r="BC638" s="31"/>
      <c r="BD638" s="31"/>
      <c r="BE638" s="31"/>
      <c r="BF638" s="31"/>
      <c r="BG638" s="31"/>
      <c r="BH638" s="31"/>
      <c r="BI638" s="31"/>
      <c r="BJ638" s="31"/>
      <c r="BK638" s="31"/>
      <c r="BL638" s="31"/>
      <c r="BM638" s="31"/>
      <c r="BN638" s="31"/>
      <c r="BO638" s="31"/>
      <c r="BP638" s="31"/>
      <c r="BQ638" s="31"/>
      <c r="BR638" s="31"/>
      <c r="BS638" s="31"/>
      <c r="BT638" s="31"/>
      <c r="BU638" s="31"/>
      <c r="BV638" s="31"/>
      <c r="BW638" s="31"/>
      <c r="BX638" s="31"/>
      <c r="BY638" s="31"/>
      <c r="BZ638" s="31"/>
      <c r="CA638" s="31"/>
      <c r="CB638" s="31"/>
      <c r="CC638" s="31"/>
      <c r="CD638" s="31"/>
      <c r="CE638" s="31"/>
      <c r="CF638" s="31"/>
      <c r="CG638" s="31"/>
      <c r="CH638" s="31"/>
      <c r="CI638" s="31"/>
      <c r="CJ638" s="31"/>
      <c r="CK638" s="31"/>
      <c r="CL638" s="31"/>
      <c r="CM638" s="31"/>
      <c r="CN638" s="31"/>
      <c r="CO638" s="31"/>
      <c r="CP638" s="31"/>
      <c r="CQ638" s="31"/>
      <c r="CR638" s="31"/>
      <c r="CS638" s="31"/>
      <c r="CT638" s="31"/>
      <c r="CU638" s="31"/>
      <c r="CV638" s="31"/>
      <c r="CW638" s="31"/>
      <c r="CX638" s="31"/>
      <c r="CY638" s="31"/>
      <c r="CZ638" s="31"/>
      <c r="DA638" s="31"/>
      <c r="DB638" s="31"/>
      <c r="DC638" s="31"/>
      <c r="DD638" s="31"/>
      <c r="DE638" s="31"/>
      <c r="DF638" s="31"/>
      <c r="DG638" s="31"/>
      <c r="DH638" s="31"/>
      <c r="DI638" s="31"/>
      <c r="DJ638" s="31"/>
      <c r="DK638" s="31"/>
      <c r="DL638" s="31"/>
      <c r="DM638" s="31"/>
      <c r="DN638" s="31"/>
      <c r="DO638" s="31"/>
      <c r="DP638" s="31"/>
      <c r="DQ638" s="31"/>
      <c r="DR638" s="31"/>
      <c r="DS638" s="31"/>
      <c r="DT638" s="31"/>
      <c r="DU638" s="31"/>
      <c r="DV638" s="31"/>
      <c r="DW638" s="31"/>
      <c r="DX638" s="31"/>
      <c r="DY638" s="31"/>
      <c r="DZ638" s="31"/>
      <c r="EA638" s="31"/>
      <c r="EB638" s="31"/>
      <c r="EC638" s="31"/>
      <c r="ED638" s="31"/>
      <c r="EE638" s="31"/>
      <c r="EF638" s="31"/>
      <c r="EG638" s="31"/>
      <c r="EH638" s="31"/>
      <c r="EI638" s="31"/>
      <c r="EJ638" s="31"/>
      <c r="EK638" s="31"/>
      <c r="EL638" s="31"/>
      <c r="EM638" s="31"/>
      <c r="EN638" s="31"/>
      <c r="EO638" s="31"/>
      <c r="EP638" s="31"/>
      <c r="EQ638" s="31"/>
      <c r="ER638" s="31"/>
      <c r="ES638" s="31"/>
      <c r="ET638" s="31"/>
      <c r="EU638" s="31"/>
      <c r="EV638" s="31"/>
      <c r="EW638" s="31"/>
      <c r="EX638" s="31"/>
      <c r="EY638" s="31"/>
      <c r="EZ638" s="31"/>
      <c r="FA638" s="31"/>
      <c r="FB638" s="31"/>
      <c r="FC638" s="31"/>
      <c r="FD638" s="31"/>
      <c r="FE638" s="31"/>
      <c r="FF638" s="31"/>
      <c r="FG638" s="31"/>
      <c r="FH638" s="31"/>
      <c r="FI638" s="31"/>
      <c r="FJ638" s="31"/>
      <c r="FK638" s="31"/>
      <c r="FL638" s="31"/>
      <c r="FM638" s="31"/>
      <c r="FN638" s="31"/>
      <c r="FO638" s="31"/>
      <c r="FP638" s="31"/>
      <c r="FQ638" s="31"/>
      <c r="FR638" s="31"/>
      <c r="FS638" s="31"/>
      <c r="FT638" s="31"/>
      <c r="FU638" s="31"/>
      <c r="FV638" s="31"/>
      <c r="FW638" s="31"/>
      <c r="FX638" s="31"/>
      <c r="FY638" s="31"/>
      <c r="FZ638" s="31"/>
      <c r="GA638" s="31"/>
      <c r="GB638" s="31"/>
      <c r="GC638" s="31"/>
      <c r="GD638" s="31"/>
      <c r="GE638" s="31"/>
      <c r="GF638" s="31"/>
      <c r="GG638" s="31"/>
      <c r="GH638" s="31"/>
      <c r="GI638" s="31"/>
      <c r="GJ638" s="31"/>
      <c r="GK638" s="31"/>
      <c r="GL638" s="31"/>
      <c r="GM638" s="31"/>
      <c r="GN638" s="31"/>
      <c r="GO638" s="31"/>
      <c r="GP638" s="31"/>
      <c r="GQ638" s="31"/>
      <c r="GR638" s="31"/>
      <c r="GS638" s="31"/>
      <c r="GT638" s="31"/>
      <c r="GU638" s="31"/>
      <c r="GV638" s="31"/>
      <c r="GW638" s="31"/>
      <c r="GX638" s="31"/>
      <c r="GY638" s="31"/>
      <c r="GZ638" s="31"/>
      <c r="HA638" s="31"/>
      <c r="HB638" s="31"/>
      <c r="HC638" s="31"/>
      <c r="HD638" s="31"/>
      <c r="HE638" s="31"/>
      <c r="HF638" s="31"/>
      <c r="HG638" s="31"/>
      <c r="HH638" s="31"/>
      <c r="HI638" s="31"/>
      <c r="HJ638" s="31"/>
      <c r="HK638" s="31"/>
      <c r="HL638" s="31"/>
      <c r="HM638" s="31"/>
      <c r="HN638" s="31"/>
      <c r="HO638" s="31"/>
      <c r="HP638" s="31"/>
      <c r="HQ638" s="31"/>
      <c r="HR638" s="31"/>
      <c r="HS638" s="31"/>
      <c r="HT638" s="31"/>
      <c r="HU638" s="31"/>
      <c r="HV638" s="31"/>
      <c r="HW638" s="31"/>
      <c r="HX638" s="31"/>
      <c r="HY638" s="31"/>
      <c r="HZ638" s="31"/>
      <c r="IA638" s="31"/>
      <c r="IB638" s="31"/>
      <c r="IC638" s="31"/>
      <c r="ID638" s="31"/>
      <c r="IE638" s="31"/>
      <c r="IF638" s="31"/>
      <c r="IG638" s="31"/>
      <c r="IH638" s="31"/>
      <c r="IW638" s="68"/>
    </row>
    <row r="639" spans="1:257" ht="50.1" customHeight="1" x14ac:dyDescent="0.25">
      <c r="A639" s="67">
        <f t="shared" si="24"/>
        <v>636</v>
      </c>
      <c r="B639" s="31" t="e">
        <f>VLOOKUP(R639,Háttér!B$9:G$20,6,0)</f>
        <v>#N/A</v>
      </c>
      <c r="C639" s="38"/>
      <c r="D639" s="32"/>
      <c r="E639" s="65"/>
      <c r="F639" s="33"/>
      <c r="G639" s="108"/>
      <c r="H639" s="69"/>
      <c r="I639" s="34"/>
      <c r="J639" s="34"/>
      <c r="K639" s="35"/>
      <c r="L639" s="35"/>
      <c r="M639" s="39"/>
      <c r="N639" s="52" t="str">
        <f t="shared" si="25"/>
        <v xml:space="preserve">  </v>
      </c>
      <c r="O639" s="36">
        <f>AD639</f>
        <v>0</v>
      </c>
      <c r="P639" s="63"/>
      <c r="Q639" s="55"/>
      <c r="R639" s="56"/>
      <c r="S639" s="56"/>
      <c r="T639" s="56"/>
      <c r="U639" s="57"/>
      <c r="W639" s="56"/>
      <c r="X639" s="56"/>
      <c r="Y639" s="56"/>
      <c r="Z639" s="56"/>
      <c r="AA639" s="56"/>
      <c r="AB639" s="57"/>
      <c r="AC639" s="56"/>
      <c r="AD639" s="64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31"/>
      <c r="AW639" s="31"/>
      <c r="AX639" s="31"/>
      <c r="AY639" s="31"/>
      <c r="AZ639" s="31"/>
      <c r="BA639" s="31"/>
      <c r="BB639" s="31"/>
      <c r="BC639" s="31"/>
      <c r="BD639" s="31"/>
      <c r="BE639" s="31"/>
      <c r="BF639" s="31"/>
      <c r="BG639" s="31"/>
      <c r="BH639" s="31"/>
      <c r="BI639" s="31"/>
      <c r="BJ639" s="31"/>
      <c r="BK639" s="31"/>
      <c r="BL639" s="31"/>
      <c r="BM639" s="31"/>
      <c r="BN639" s="31"/>
      <c r="BO639" s="31"/>
      <c r="BP639" s="31"/>
      <c r="BQ639" s="31"/>
      <c r="BR639" s="31"/>
      <c r="BS639" s="31"/>
      <c r="BT639" s="31"/>
      <c r="BU639" s="31"/>
      <c r="BV639" s="31"/>
      <c r="BW639" s="31"/>
      <c r="BX639" s="31"/>
      <c r="BY639" s="31"/>
      <c r="BZ639" s="31"/>
      <c r="CA639" s="31"/>
      <c r="CB639" s="31"/>
      <c r="CC639" s="31"/>
      <c r="CD639" s="31"/>
      <c r="CE639" s="31"/>
      <c r="CF639" s="31"/>
      <c r="CG639" s="31"/>
      <c r="CH639" s="31"/>
      <c r="CI639" s="31"/>
      <c r="CJ639" s="31"/>
      <c r="CK639" s="31"/>
      <c r="CL639" s="31"/>
      <c r="CM639" s="31"/>
      <c r="CN639" s="31"/>
      <c r="CO639" s="31"/>
      <c r="CP639" s="31"/>
      <c r="CQ639" s="31"/>
      <c r="CR639" s="31"/>
      <c r="CS639" s="31"/>
      <c r="CT639" s="31"/>
      <c r="CU639" s="31"/>
      <c r="CV639" s="31"/>
      <c r="CW639" s="31"/>
      <c r="CX639" s="31"/>
      <c r="CY639" s="31"/>
      <c r="CZ639" s="31"/>
      <c r="DA639" s="31"/>
      <c r="DB639" s="31"/>
      <c r="DC639" s="31"/>
      <c r="DD639" s="31"/>
      <c r="DE639" s="31"/>
      <c r="DF639" s="31"/>
      <c r="DG639" s="31"/>
      <c r="DH639" s="31"/>
      <c r="DI639" s="31"/>
      <c r="DJ639" s="31"/>
      <c r="DK639" s="31"/>
      <c r="DL639" s="31"/>
      <c r="DM639" s="31"/>
      <c r="DN639" s="31"/>
      <c r="DO639" s="31"/>
      <c r="DP639" s="31"/>
      <c r="DQ639" s="31"/>
      <c r="DR639" s="31"/>
      <c r="DS639" s="31"/>
      <c r="DT639" s="31"/>
      <c r="DU639" s="31"/>
      <c r="DV639" s="31"/>
      <c r="DW639" s="31"/>
      <c r="DX639" s="31"/>
      <c r="DY639" s="31"/>
      <c r="DZ639" s="31"/>
      <c r="EA639" s="31"/>
      <c r="EB639" s="31"/>
      <c r="EC639" s="31"/>
      <c r="ED639" s="31"/>
      <c r="EE639" s="31"/>
      <c r="EF639" s="31"/>
      <c r="EG639" s="31"/>
      <c r="EH639" s="31"/>
      <c r="EI639" s="31"/>
      <c r="EJ639" s="31"/>
      <c r="EK639" s="31"/>
      <c r="EL639" s="31"/>
      <c r="EM639" s="31"/>
      <c r="EN639" s="31"/>
      <c r="EO639" s="31"/>
      <c r="EP639" s="31"/>
      <c r="EQ639" s="31"/>
      <c r="ER639" s="31"/>
      <c r="ES639" s="31"/>
      <c r="ET639" s="31"/>
      <c r="EU639" s="31"/>
      <c r="EV639" s="31"/>
      <c r="EW639" s="31"/>
      <c r="EX639" s="31"/>
      <c r="EY639" s="31"/>
      <c r="EZ639" s="31"/>
      <c r="FA639" s="31"/>
      <c r="FB639" s="31"/>
      <c r="FC639" s="31"/>
      <c r="FD639" s="31"/>
      <c r="FE639" s="31"/>
      <c r="FF639" s="31"/>
      <c r="FG639" s="31"/>
      <c r="FH639" s="31"/>
      <c r="FI639" s="31"/>
      <c r="FJ639" s="31"/>
      <c r="FK639" s="31"/>
      <c r="FL639" s="31"/>
      <c r="FM639" s="31"/>
      <c r="FN639" s="31"/>
      <c r="FO639" s="31"/>
      <c r="FP639" s="31"/>
      <c r="FQ639" s="31"/>
      <c r="FR639" s="31"/>
      <c r="FS639" s="31"/>
      <c r="FT639" s="31"/>
      <c r="FU639" s="31"/>
      <c r="FV639" s="31"/>
      <c r="FW639" s="31"/>
      <c r="FX639" s="31"/>
      <c r="FY639" s="31"/>
      <c r="FZ639" s="31"/>
      <c r="GA639" s="31"/>
      <c r="GB639" s="31"/>
      <c r="GC639" s="31"/>
      <c r="GD639" s="31"/>
      <c r="GE639" s="31"/>
      <c r="GF639" s="31"/>
      <c r="GG639" s="31"/>
      <c r="GH639" s="31"/>
      <c r="GI639" s="31"/>
      <c r="GJ639" s="31"/>
      <c r="GK639" s="31"/>
      <c r="GL639" s="31"/>
      <c r="GM639" s="31"/>
      <c r="GN639" s="31"/>
      <c r="GO639" s="31"/>
      <c r="GP639" s="31"/>
      <c r="GQ639" s="31"/>
      <c r="GR639" s="31"/>
      <c r="GS639" s="31"/>
      <c r="GT639" s="31"/>
      <c r="GU639" s="31"/>
      <c r="GV639" s="31"/>
      <c r="GW639" s="31"/>
      <c r="GX639" s="31"/>
      <c r="GY639" s="31"/>
      <c r="GZ639" s="31"/>
      <c r="HA639" s="31"/>
      <c r="HB639" s="31"/>
      <c r="HC639" s="31"/>
      <c r="HD639" s="31"/>
      <c r="HE639" s="31"/>
      <c r="HF639" s="31"/>
      <c r="HG639" s="31"/>
      <c r="HH639" s="31"/>
      <c r="HI639" s="31"/>
      <c r="HJ639" s="31"/>
      <c r="HK639" s="31"/>
      <c r="HL639" s="31"/>
      <c r="HM639" s="31"/>
      <c r="HN639" s="31"/>
      <c r="HO639" s="31"/>
      <c r="HP639" s="31"/>
      <c r="HQ639" s="31"/>
      <c r="HR639" s="31"/>
      <c r="HS639" s="31"/>
      <c r="HT639" s="31"/>
      <c r="HU639" s="31"/>
      <c r="HV639" s="31"/>
      <c r="HW639" s="31"/>
      <c r="HX639" s="31"/>
      <c r="HY639" s="31"/>
      <c r="HZ639" s="31"/>
      <c r="IA639" s="31"/>
      <c r="IB639" s="31"/>
      <c r="IC639" s="31"/>
      <c r="ID639" s="31"/>
      <c r="IE639" s="31"/>
      <c r="IF639" s="31"/>
      <c r="IG639" s="31"/>
      <c r="IH639" s="31"/>
      <c r="IW639" s="68"/>
    </row>
    <row r="640" spans="1:257" ht="50.1" customHeight="1" x14ac:dyDescent="0.25">
      <c r="A640" s="67">
        <f t="shared" si="24"/>
        <v>637</v>
      </c>
      <c r="B640" s="31" t="e">
        <f>VLOOKUP(R640,Háttér!B$9:G$20,6,0)</f>
        <v>#N/A</v>
      </c>
      <c r="C640" s="38"/>
      <c r="D640" s="32"/>
      <c r="E640" s="65"/>
      <c r="F640" s="33"/>
      <c r="G640" s="108"/>
      <c r="H640" s="69"/>
      <c r="I640" s="34"/>
      <c r="J640" s="34"/>
      <c r="K640" s="35"/>
      <c r="L640" s="35"/>
      <c r="M640" s="39"/>
      <c r="N640" s="52" t="str">
        <f t="shared" si="25"/>
        <v xml:space="preserve">  </v>
      </c>
      <c r="O640" s="36">
        <f>AD640</f>
        <v>0</v>
      </c>
      <c r="P640" s="63"/>
      <c r="Q640" s="55"/>
      <c r="R640" s="56"/>
      <c r="S640" s="56"/>
      <c r="T640" s="56"/>
      <c r="U640" s="57"/>
      <c r="W640" s="56"/>
      <c r="X640" s="56"/>
      <c r="Y640" s="56"/>
      <c r="Z640" s="56"/>
      <c r="AA640" s="56"/>
      <c r="AB640" s="57"/>
      <c r="AC640" s="56"/>
      <c r="AD640" s="64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31"/>
      <c r="AW640" s="31"/>
      <c r="AX640" s="31"/>
      <c r="AY640" s="31"/>
      <c r="AZ640" s="31"/>
      <c r="BA640" s="31"/>
      <c r="BB640" s="31"/>
      <c r="BC640" s="31"/>
      <c r="BD640" s="31"/>
      <c r="BE640" s="31"/>
      <c r="BF640" s="31"/>
      <c r="BG640" s="31"/>
      <c r="BH640" s="31"/>
      <c r="BI640" s="31"/>
      <c r="BJ640" s="31"/>
      <c r="BK640" s="31"/>
      <c r="BL640" s="31"/>
      <c r="BM640" s="31"/>
      <c r="BN640" s="31"/>
      <c r="BO640" s="31"/>
      <c r="BP640" s="31"/>
      <c r="BQ640" s="31"/>
      <c r="BR640" s="31"/>
      <c r="BS640" s="31"/>
      <c r="BT640" s="31"/>
      <c r="BU640" s="31"/>
      <c r="BV640" s="31"/>
      <c r="BW640" s="31"/>
      <c r="BX640" s="31"/>
      <c r="BY640" s="31"/>
      <c r="BZ640" s="31"/>
      <c r="CA640" s="31"/>
      <c r="CB640" s="31"/>
      <c r="CC640" s="31"/>
      <c r="CD640" s="31"/>
      <c r="CE640" s="31"/>
      <c r="CF640" s="31"/>
      <c r="CG640" s="31"/>
      <c r="CH640" s="31"/>
      <c r="CI640" s="31"/>
      <c r="CJ640" s="31"/>
      <c r="CK640" s="31"/>
      <c r="CL640" s="31"/>
      <c r="CM640" s="31"/>
      <c r="CN640" s="31"/>
      <c r="CO640" s="31"/>
      <c r="CP640" s="31"/>
      <c r="CQ640" s="31"/>
      <c r="CR640" s="31"/>
      <c r="CS640" s="31"/>
      <c r="CT640" s="31"/>
      <c r="CU640" s="31"/>
      <c r="CV640" s="31"/>
      <c r="CW640" s="31"/>
      <c r="CX640" s="31"/>
      <c r="CY640" s="31"/>
      <c r="CZ640" s="31"/>
      <c r="DA640" s="31"/>
      <c r="DB640" s="31"/>
      <c r="DC640" s="31"/>
      <c r="DD640" s="31"/>
      <c r="DE640" s="31"/>
      <c r="DF640" s="31"/>
      <c r="DG640" s="31"/>
      <c r="DH640" s="31"/>
      <c r="DI640" s="31"/>
      <c r="DJ640" s="31"/>
      <c r="DK640" s="31"/>
      <c r="DL640" s="31"/>
      <c r="DM640" s="31"/>
      <c r="DN640" s="31"/>
      <c r="DO640" s="31"/>
      <c r="DP640" s="31"/>
      <c r="DQ640" s="31"/>
      <c r="DR640" s="31"/>
      <c r="DS640" s="31"/>
      <c r="DT640" s="31"/>
      <c r="DU640" s="31"/>
      <c r="DV640" s="31"/>
      <c r="DW640" s="31"/>
      <c r="DX640" s="31"/>
      <c r="DY640" s="31"/>
      <c r="DZ640" s="31"/>
      <c r="EA640" s="31"/>
      <c r="EB640" s="31"/>
      <c r="EC640" s="31"/>
      <c r="ED640" s="31"/>
      <c r="EE640" s="31"/>
      <c r="EF640" s="31"/>
      <c r="EG640" s="31"/>
      <c r="EH640" s="31"/>
      <c r="EI640" s="31"/>
      <c r="EJ640" s="31"/>
      <c r="EK640" s="31"/>
      <c r="EL640" s="31"/>
      <c r="EM640" s="31"/>
      <c r="EN640" s="31"/>
      <c r="EO640" s="31"/>
      <c r="EP640" s="31"/>
      <c r="EQ640" s="31"/>
      <c r="ER640" s="31"/>
      <c r="ES640" s="31"/>
      <c r="ET640" s="31"/>
      <c r="EU640" s="31"/>
      <c r="EV640" s="31"/>
      <c r="EW640" s="31"/>
      <c r="EX640" s="31"/>
      <c r="EY640" s="31"/>
      <c r="EZ640" s="31"/>
      <c r="FA640" s="31"/>
      <c r="FB640" s="31"/>
      <c r="FC640" s="31"/>
      <c r="FD640" s="31"/>
      <c r="FE640" s="31"/>
      <c r="FF640" s="31"/>
      <c r="FG640" s="31"/>
      <c r="FH640" s="31"/>
      <c r="FI640" s="31"/>
      <c r="FJ640" s="31"/>
      <c r="FK640" s="31"/>
      <c r="FL640" s="31"/>
      <c r="FM640" s="31"/>
      <c r="FN640" s="31"/>
      <c r="FO640" s="31"/>
      <c r="FP640" s="31"/>
      <c r="FQ640" s="31"/>
      <c r="FR640" s="31"/>
      <c r="FS640" s="31"/>
      <c r="FT640" s="31"/>
      <c r="FU640" s="31"/>
      <c r="FV640" s="31"/>
      <c r="FW640" s="31"/>
      <c r="FX640" s="31"/>
      <c r="FY640" s="31"/>
      <c r="FZ640" s="31"/>
      <c r="GA640" s="31"/>
      <c r="GB640" s="31"/>
      <c r="GC640" s="31"/>
      <c r="GD640" s="31"/>
      <c r="GE640" s="31"/>
      <c r="GF640" s="31"/>
      <c r="GG640" s="31"/>
      <c r="GH640" s="31"/>
      <c r="GI640" s="31"/>
      <c r="GJ640" s="31"/>
      <c r="GK640" s="31"/>
      <c r="GL640" s="31"/>
      <c r="GM640" s="31"/>
      <c r="GN640" s="31"/>
      <c r="GO640" s="31"/>
      <c r="GP640" s="31"/>
      <c r="GQ640" s="31"/>
      <c r="GR640" s="31"/>
      <c r="GS640" s="31"/>
      <c r="GT640" s="31"/>
      <c r="GU640" s="31"/>
      <c r="GV640" s="31"/>
      <c r="GW640" s="31"/>
      <c r="GX640" s="31"/>
      <c r="GY640" s="31"/>
      <c r="GZ640" s="31"/>
      <c r="HA640" s="31"/>
      <c r="HB640" s="31"/>
      <c r="HC640" s="31"/>
      <c r="HD640" s="31"/>
      <c r="HE640" s="31"/>
      <c r="HF640" s="31"/>
      <c r="HG640" s="31"/>
      <c r="HH640" s="31"/>
      <c r="HI640" s="31"/>
      <c r="HJ640" s="31"/>
      <c r="HK640" s="31"/>
      <c r="HL640" s="31"/>
      <c r="HM640" s="31"/>
      <c r="HN640" s="31"/>
      <c r="HO640" s="31"/>
      <c r="HP640" s="31"/>
      <c r="HQ640" s="31"/>
      <c r="HR640" s="31"/>
      <c r="HS640" s="31"/>
      <c r="HT640" s="31"/>
      <c r="HU640" s="31"/>
      <c r="HV640" s="31"/>
      <c r="HW640" s="31"/>
      <c r="HX640" s="31"/>
      <c r="HY640" s="31"/>
      <c r="HZ640" s="31"/>
      <c r="IA640" s="31"/>
      <c r="IB640" s="31"/>
      <c r="IC640" s="31"/>
      <c r="ID640" s="31"/>
      <c r="IE640" s="31"/>
      <c r="IF640" s="31"/>
      <c r="IG640" s="31"/>
      <c r="IH640" s="31"/>
      <c r="IW640" s="68"/>
    </row>
    <row r="641" spans="1:257" ht="50.1" customHeight="1" x14ac:dyDescent="0.25">
      <c r="A641" s="67">
        <f t="shared" si="24"/>
        <v>638</v>
      </c>
      <c r="B641" s="31" t="e">
        <f>VLOOKUP(R641,Háttér!B$9:G$20,6,0)</f>
        <v>#N/A</v>
      </c>
      <c r="C641" s="38"/>
      <c r="D641" s="32"/>
      <c r="E641" s="65"/>
      <c r="F641" s="33"/>
      <c r="G641" s="108"/>
      <c r="H641" s="69"/>
      <c r="I641" s="34"/>
      <c r="J641" s="34"/>
      <c r="K641" s="35"/>
      <c r="L641" s="35"/>
      <c r="M641" s="39"/>
      <c r="N641" s="52" t="str">
        <f t="shared" si="25"/>
        <v xml:space="preserve">  </v>
      </c>
      <c r="O641" s="36">
        <f>AD641</f>
        <v>0</v>
      </c>
      <c r="P641" s="63"/>
      <c r="Q641" s="55"/>
      <c r="R641" s="56"/>
      <c r="S641" s="56"/>
      <c r="T641" s="56"/>
      <c r="U641" s="57"/>
      <c r="W641" s="56"/>
      <c r="X641" s="56"/>
      <c r="Y641" s="56"/>
      <c r="Z641" s="56"/>
      <c r="AA641" s="56"/>
      <c r="AB641" s="57"/>
      <c r="AC641" s="56"/>
      <c r="AD641" s="64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31"/>
      <c r="AW641" s="31"/>
      <c r="AX641" s="31"/>
      <c r="AY641" s="31"/>
      <c r="AZ641" s="31"/>
      <c r="BA641" s="31"/>
      <c r="BB641" s="31"/>
      <c r="BC641" s="31"/>
      <c r="BD641" s="31"/>
      <c r="BE641" s="31"/>
      <c r="BF641" s="31"/>
      <c r="BG641" s="31"/>
      <c r="BH641" s="31"/>
      <c r="BI641" s="31"/>
      <c r="BJ641" s="31"/>
      <c r="BK641" s="31"/>
      <c r="BL641" s="31"/>
      <c r="BM641" s="31"/>
      <c r="BN641" s="31"/>
      <c r="BO641" s="31"/>
      <c r="BP641" s="31"/>
      <c r="BQ641" s="31"/>
      <c r="BR641" s="31"/>
      <c r="BS641" s="31"/>
      <c r="BT641" s="31"/>
      <c r="BU641" s="31"/>
      <c r="BV641" s="31"/>
      <c r="BW641" s="31"/>
      <c r="BX641" s="31"/>
      <c r="BY641" s="31"/>
      <c r="BZ641" s="31"/>
      <c r="CA641" s="31"/>
      <c r="CB641" s="31"/>
      <c r="CC641" s="31"/>
      <c r="CD641" s="31"/>
      <c r="CE641" s="31"/>
      <c r="CF641" s="31"/>
      <c r="CG641" s="31"/>
      <c r="CH641" s="31"/>
      <c r="CI641" s="31"/>
      <c r="CJ641" s="31"/>
      <c r="CK641" s="31"/>
      <c r="CL641" s="31"/>
      <c r="CM641" s="31"/>
      <c r="CN641" s="31"/>
      <c r="CO641" s="31"/>
      <c r="CP641" s="31"/>
      <c r="CQ641" s="31"/>
      <c r="CR641" s="31"/>
      <c r="CS641" s="31"/>
      <c r="CT641" s="31"/>
      <c r="CU641" s="31"/>
      <c r="CV641" s="31"/>
      <c r="CW641" s="31"/>
      <c r="CX641" s="31"/>
      <c r="CY641" s="31"/>
      <c r="CZ641" s="31"/>
      <c r="DA641" s="31"/>
      <c r="DB641" s="31"/>
      <c r="DC641" s="31"/>
      <c r="DD641" s="31"/>
      <c r="DE641" s="31"/>
      <c r="DF641" s="31"/>
      <c r="DG641" s="31"/>
      <c r="DH641" s="31"/>
      <c r="DI641" s="31"/>
      <c r="DJ641" s="31"/>
      <c r="DK641" s="31"/>
      <c r="DL641" s="31"/>
      <c r="DM641" s="31"/>
      <c r="DN641" s="31"/>
      <c r="DO641" s="31"/>
      <c r="DP641" s="31"/>
      <c r="DQ641" s="31"/>
      <c r="DR641" s="31"/>
      <c r="DS641" s="31"/>
      <c r="DT641" s="31"/>
      <c r="DU641" s="31"/>
      <c r="DV641" s="31"/>
      <c r="DW641" s="31"/>
      <c r="DX641" s="31"/>
      <c r="DY641" s="31"/>
      <c r="DZ641" s="31"/>
      <c r="EA641" s="31"/>
      <c r="EB641" s="31"/>
      <c r="EC641" s="31"/>
      <c r="ED641" s="31"/>
      <c r="EE641" s="31"/>
      <c r="EF641" s="31"/>
      <c r="EG641" s="31"/>
      <c r="EH641" s="31"/>
      <c r="EI641" s="31"/>
      <c r="EJ641" s="31"/>
      <c r="EK641" s="31"/>
      <c r="EL641" s="31"/>
      <c r="EM641" s="31"/>
      <c r="EN641" s="31"/>
      <c r="EO641" s="31"/>
      <c r="EP641" s="31"/>
      <c r="EQ641" s="31"/>
      <c r="ER641" s="31"/>
      <c r="ES641" s="31"/>
      <c r="ET641" s="31"/>
      <c r="EU641" s="31"/>
      <c r="EV641" s="31"/>
      <c r="EW641" s="31"/>
      <c r="EX641" s="31"/>
      <c r="EY641" s="31"/>
      <c r="EZ641" s="31"/>
      <c r="FA641" s="31"/>
      <c r="FB641" s="31"/>
      <c r="FC641" s="31"/>
      <c r="FD641" s="31"/>
      <c r="FE641" s="31"/>
      <c r="FF641" s="31"/>
      <c r="FG641" s="31"/>
      <c r="FH641" s="31"/>
      <c r="FI641" s="31"/>
      <c r="FJ641" s="31"/>
      <c r="FK641" s="31"/>
      <c r="FL641" s="31"/>
      <c r="FM641" s="31"/>
      <c r="FN641" s="31"/>
      <c r="FO641" s="31"/>
      <c r="FP641" s="31"/>
      <c r="FQ641" s="31"/>
      <c r="FR641" s="31"/>
      <c r="FS641" s="31"/>
      <c r="FT641" s="31"/>
      <c r="FU641" s="31"/>
      <c r="FV641" s="31"/>
      <c r="FW641" s="31"/>
      <c r="FX641" s="31"/>
      <c r="FY641" s="31"/>
      <c r="FZ641" s="31"/>
      <c r="GA641" s="31"/>
      <c r="GB641" s="31"/>
      <c r="GC641" s="31"/>
      <c r="GD641" s="31"/>
      <c r="GE641" s="31"/>
      <c r="GF641" s="31"/>
      <c r="GG641" s="31"/>
      <c r="GH641" s="31"/>
      <c r="GI641" s="31"/>
      <c r="GJ641" s="31"/>
      <c r="GK641" s="31"/>
      <c r="GL641" s="31"/>
      <c r="GM641" s="31"/>
      <c r="GN641" s="31"/>
      <c r="GO641" s="31"/>
      <c r="GP641" s="31"/>
      <c r="GQ641" s="31"/>
      <c r="GR641" s="31"/>
      <c r="GS641" s="31"/>
      <c r="GT641" s="31"/>
      <c r="GU641" s="31"/>
      <c r="GV641" s="31"/>
      <c r="GW641" s="31"/>
      <c r="GX641" s="31"/>
      <c r="GY641" s="31"/>
      <c r="GZ641" s="31"/>
      <c r="HA641" s="31"/>
      <c r="HB641" s="31"/>
      <c r="HC641" s="31"/>
      <c r="HD641" s="31"/>
      <c r="HE641" s="31"/>
      <c r="HF641" s="31"/>
      <c r="HG641" s="31"/>
      <c r="HH641" s="31"/>
      <c r="HI641" s="31"/>
      <c r="HJ641" s="31"/>
      <c r="HK641" s="31"/>
      <c r="HL641" s="31"/>
      <c r="HM641" s="31"/>
      <c r="HN641" s="31"/>
      <c r="HO641" s="31"/>
      <c r="HP641" s="31"/>
      <c r="HQ641" s="31"/>
      <c r="HR641" s="31"/>
      <c r="HS641" s="31"/>
      <c r="HT641" s="31"/>
      <c r="HU641" s="31"/>
      <c r="HV641" s="31"/>
      <c r="HW641" s="31"/>
      <c r="HX641" s="31"/>
      <c r="HY641" s="31"/>
      <c r="HZ641" s="31"/>
      <c r="IA641" s="31"/>
      <c r="IB641" s="31"/>
      <c r="IC641" s="31"/>
      <c r="ID641" s="31"/>
      <c r="IE641" s="31"/>
      <c r="IF641" s="31"/>
      <c r="IG641" s="31"/>
      <c r="IH641" s="31"/>
      <c r="IW641" s="68"/>
    </row>
    <row r="642" spans="1:257" ht="50.1" customHeight="1" x14ac:dyDescent="0.25">
      <c r="A642" s="67">
        <f t="shared" si="24"/>
        <v>639</v>
      </c>
      <c r="B642" s="31" t="e">
        <f>VLOOKUP(R642,Háttér!B$9:G$20,6,0)</f>
        <v>#N/A</v>
      </c>
      <c r="C642" s="38"/>
      <c r="D642" s="32"/>
      <c r="E642" s="65"/>
      <c r="F642" s="33"/>
      <c r="G642" s="108"/>
      <c r="H642" s="69"/>
      <c r="I642" s="34"/>
      <c r="J642" s="34"/>
      <c r="K642" s="35"/>
      <c r="L642" s="35"/>
      <c r="M642" s="39"/>
      <c r="N642" s="52" t="str">
        <f t="shared" si="25"/>
        <v xml:space="preserve">  </v>
      </c>
      <c r="O642" s="36">
        <f>AD642</f>
        <v>0</v>
      </c>
      <c r="P642" s="63"/>
      <c r="Q642" s="55"/>
      <c r="R642" s="56"/>
      <c r="S642" s="56"/>
      <c r="T642" s="56"/>
      <c r="U642" s="57"/>
      <c r="W642" s="56"/>
      <c r="X642" s="56"/>
      <c r="Y642" s="56"/>
      <c r="Z642" s="56"/>
      <c r="AA642" s="56"/>
      <c r="AB642" s="57"/>
      <c r="AC642" s="56"/>
      <c r="AD642" s="64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31"/>
      <c r="AW642" s="31"/>
      <c r="AX642" s="31"/>
      <c r="AY642" s="31"/>
      <c r="AZ642" s="31"/>
      <c r="BA642" s="31"/>
      <c r="BB642" s="31"/>
      <c r="BC642" s="31"/>
      <c r="BD642" s="31"/>
      <c r="BE642" s="31"/>
      <c r="BF642" s="31"/>
      <c r="BG642" s="31"/>
      <c r="BH642" s="31"/>
      <c r="BI642" s="31"/>
      <c r="BJ642" s="31"/>
      <c r="BK642" s="31"/>
      <c r="BL642" s="31"/>
      <c r="BM642" s="31"/>
      <c r="BN642" s="31"/>
      <c r="BO642" s="31"/>
      <c r="BP642" s="31"/>
      <c r="BQ642" s="31"/>
      <c r="BR642" s="31"/>
      <c r="BS642" s="31"/>
      <c r="BT642" s="31"/>
      <c r="BU642" s="31"/>
      <c r="BV642" s="31"/>
      <c r="BW642" s="31"/>
      <c r="BX642" s="31"/>
      <c r="BY642" s="31"/>
      <c r="BZ642" s="31"/>
      <c r="CA642" s="31"/>
      <c r="CB642" s="31"/>
      <c r="CC642" s="31"/>
      <c r="CD642" s="31"/>
      <c r="CE642" s="31"/>
      <c r="CF642" s="31"/>
      <c r="CG642" s="31"/>
      <c r="CH642" s="31"/>
      <c r="CI642" s="31"/>
      <c r="CJ642" s="31"/>
      <c r="CK642" s="31"/>
      <c r="CL642" s="31"/>
      <c r="CM642" s="31"/>
      <c r="CN642" s="31"/>
      <c r="CO642" s="31"/>
      <c r="CP642" s="31"/>
      <c r="CQ642" s="31"/>
      <c r="CR642" s="31"/>
      <c r="CS642" s="31"/>
      <c r="CT642" s="31"/>
      <c r="CU642" s="31"/>
      <c r="CV642" s="31"/>
      <c r="CW642" s="31"/>
      <c r="CX642" s="31"/>
      <c r="CY642" s="31"/>
      <c r="CZ642" s="31"/>
      <c r="DA642" s="31"/>
      <c r="DB642" s="31"/>
      <c r="DC642" s="31"/>
      <c r="DD642" s="31"/>
      <c r="DE642" s="31"/>
      <c r="DF642" s="31"/>
      <c r="DG642" s="31"/>
      <c r="DH642" s="31"/>
      <c r="DI642" s="31"/>
      <c r="DJ642" s="31"/>
      <c r="DK642" s="31"/>
      <c r="DL642" s="31"/>
      <c r="DM642" s="31"/>
      <c r="DN642" s="31"/>
      <c r="DO642" s="31"/>
      <c r="DP642" s="31"/>
      <c r="DQ642" s="31"/>
      <c r="DR642" s="31"/>
      <c r="DS642" s="31"/>
      <c r="DT642" s="31"/>
      <c r="DU642" s="31"/>
      <c r="DV642" s="31"/>
      <c r="DW642" s="31"/>
      <c r="DX642" s="31"/>
      <c r="DY642" s="31"/>
      <c r="DZ642" s="31"/>
      <c r="EA642" s="31"/>
      <c r="EB642" s="31"/>
      <c r="EC642" s="31"/>
      <c r="ED642" s="31"/>
      <c r="EE642" s="31"/>
      <c r="EF642" s="31"/>
      <c r="EG642" s="31"/>
      <c r="EH642" s="31"/>
      <c r="EI642" s="31"/>
      <c r="EJ642" s="31"/>
      <c r="EK642" s="31"/>
      <c r="EL642" s="31"/>
      <c r="EM642" s="31"/>
      <c r="EN642" s="31"/>
      <c r="EO642" s="31"/>
      <c r="EP642" s="31"/>
      <c r="EQ642" s="31"/>
      <c r="ER642" s="31"/>
      <c r="ES642" s="31"/>
      <c r="ET642" s="31"/>
      <c r="EU642" s="31"/>
      <c r="EV642" s="31"/>
      <c r="EW642" s="31"/>
      <c r="EX642" s="31"/>
      <c r="EY642" s="31"/>
      <c r="EZ642" s="31"/>
      <c r="FA642" s="31"/>
      <c r="FB642" s="31"/>
      <c r="FC642" s="31"/>
      <c r="FD642" s="31"/>
      <c r="FE642" s="31"/>
      <c r="FF642" s="31"/>
      <c r="FG642" s="31"/>
      <c r="FH642" s="31"/>
      <c r="FI642" s="31"/>
      <c r="FJ642" s="31"/>
      <c r="FK642" s="31"/>
      <c r="FL642" s="31"/>
      <c r="FM642" s="31"/>
      <c r="FN642" s="31"/>
      <c r="FO642" s="31"/>
      <c r="FP642" s="31"/>
      <c r="FQ642" s="31"/>
      <c r="FR642" s="31"/>
      <c r="FS642" s="31"/>
      <c r="FT642" s="31"/>
      <c r="FU642" s="31"/>
      <c r="FV642" s="31"/>
      <c r="FW642" s="31"/>
      <c r="FX642" s="31"/>
      <c r="FY642" s="31"/>
      <c r="FZ642" s="31"/>
      <c r="GA642" s="31"/>
      <c r="GB642" s="31"/>
      <c r="GC642" s="31"/>
      <c r="GD642" s="31"/>
      <c r="GE642" s="31"/>
      <c r="GF642" s="31"/>
      <c r="GG642" s="31"/>
      <c r="GH642" s="31"/>
      <c r="GI642" s="31"/>
      <c r="GJ642" s="31"/>
      <c r="GK642" s="31"/>
      <c r="GL642" s="31"/>
      <c r="GM642" s="31"/>
      <c r="GN642" s="31"/>
      <c r="GO642" s="31"/>
      <c r="GP642" s="31"/>
      <c r="GQ642" s="31"/>
      <c r="GR642" s="31"/>
      <c r="GS642" s="31"/>
      <c r="GT642" s="31"/>
      <c r="GU642" s="31"/>
      <c r="GV642" s="31"/>
      <c r="GW642" s="31"/>
      <c r="GX642" s="31"/>
      <c r="GY642" s="31"/>
      <c r="GZ642" s="31"/>
      <c r="HA642" s="31"/>
      <c r="HB642" s="31"/>
      <c r="HC642" s="31"/>
      <c r="HD642" s="31"/>
      <c r="HE642" s="31"/>
      <c r="HF642" s="31"/>
      <c r="HG642" s="31"/>
      <c r="HH642" s="31"/>
      <c r="HI642" s="31"/>
      <c r="HJ642" s="31"/>
      <c r="HK642" s="31"/>
      <c r="HL642" s="31"/>
      <c r="HM642" s="31"/>
      <c r="HN642" s="31"/>
      <c r="HO642" s="31"/>
      <c r="HP642" s="31"/>
      <c r="HQ642" s="31"/>
      <c r="HR642" s="31"/>
      <c r="HS642" s="31"/>
      <c r="HT642" s="31"/>
      <c r="HU642" s="31"/>
      <c r="HV642" s="31"/>
      <c r="HW642" s="31"/>
      <c r="HX642" s="31"/>
      <c r="HY642" s="31"/>
      <c r="HZ642" s="31"/>
      <c r="IA642" s="31"/>
      <c r="IB642" s="31"/>
      <c r="IC642" s="31"/>
      <c r="ID642" s="31"/>
      <c r="IE642" s="31"/>
      <c r="IF642" s="31"/>
      <c r="IG642" s="31"/>
      <c r="IH642" s="31"/>
      <c r="IW642" s="68"/>
    </row>
    <row r="643" spans="1:257" ht="50.1" customHeight="1" x14ac:dyDescent="0.25">
      <c r="A643" s="67">
        <f t="shared" si="24"/>
        <v>640</v>
      </c>
      <c r="B643" s="31" t="e">
        <f>VLOOKUP(R643,Háttér!B$9:G$20,6,0)</f>
        <v>#N/A</v>
      </c>
      <c r="C643" s="38"/>
      <c r="D643" s="32"/>
      <c r="E643" s="65"/>
      <c r="F643" s="33"/>
      <c r="G643" s="108"/>
      <c r="H643" s="69"/>
      <c r="I643" s="34"/>
      <c r="J643" s="34"/>
      <c r="K643" s="35"/>
      <c r="L643" s="35"/>
      <c r="M643" s="39"/>
      <c r="N643" s="52" t="str">
        <f t="shared" si="25"/>
        <v xml:space="preserve">  </v>
      </c>
      <c r="O643" s="36">
        <f>AD643</f>
        <v>0</v>
      </c>
      <c r="P643" s="63"/>
      <c r="Q643" s="55"/>
      <c r="R643" s="56"/>
      <c r="S643" s="56"/>
      <c r="T643" s="56"/>
      <c r="U643" s="57"/>
      <c r="W643" s="56"/>
      <c r="X643" s="56"/>
      <c r="Y643" s="56"/>
      <c r="Z643" s="56"/>
      <c r="AA643" s="56"/>
      <c r="AB643" s="57"/>
      <c r="AC643" s="56"/>
      <c r="AD643" s="64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31"/>
      <c r="AW643" s="31"/>
      <c r="AX643" s="31"/>
      <c r="AY643" s="31"/>
      <c r="AZ643" s="31"/>
      <c r="BA643" s="31"/>
      <c r="BB643" s="31"/>
      <c r="BC643" s="31"/>
      <c r="BD643" s="31"/>
      <c r="BE643" s="31"/>
      <c r="BF643" s="31"/>
      <c r="BG643" s="31"/>
      <c r="BH643" s="31"/>
      <c r="BI643" s="31"/>
      <c r="BJ643" s="31"/>
      <c r="BK643" s="31"/>
      <c r="BL643" s="31"/>
      <c r="BM643" s="31"/>
      <c r="BN643" s="31"/>
      <c r="BO643" s="31"/>
      <c r="BP643" s="31"/>
      <c r="BQ643" s="31"/>
      <c r="BR643" s="31"/>
      <c r="BS643" s="31"/>
      <c r="BT643" s="31"/>
      <c r="BU643" s="31"/>
      <c r="BV643" s="31"/>
      <c r="BW643" s="31"/>
      <c r="BX643" s="31"/>
      <c r="BY643" s="31"/>
      <c r="BZ643" s="31"/>
      <c r="CA643" s="31"/>
      <c r="CB643" s="31"/>
      <c r="CC643" s="31"/>
      <c r="CD643" s="31"/>
      <c r="CE643" s="31"/>
      <c r="CF643" s="31"/>
      <c r="CG643" s="31"/>
      <c r="CH643" s="31"/>
      <c r="CI643" s="31"/>
      <c r="CJ643" s="31"/>
      <c r="CK643" s="31"/>
      <c r="CL643" s="31"/>
      <c r="CM643" s="31"/>
      <c r="CN643" s="31"/>
      <c r="CO643" s="31"/>
      <c r="CP643" s="31"/>
      <c r="CQ643" s="31"/>
      <c r="CR643" s="31"/>
      <c r="CS643" s="31"/>
      <c r="CT643" s="31"/>
      <c r="CU643" s="31"/>
      <c r="CV643" s="31"/>
      <c r="CW643" s="31"/>
      <c r="CX643" s="31"/>
      <c r="CY643" s="31"/>
      <c r="CZ643" s="31"/>
      <c r="DA643" s="31"/>
      <c r="DB643" s="31"/>
      <c r="DC643" s="31"/>
      <c r="DD643" s="31"/>
      <c r="DE643" s="31"/>
      <c r="DF643" s="31"/>
      <c r="DG643" s="31"/>
      <c r="DH643" s="31"/>
      <c r="DI643" s="31"/>
      <c r="DJ643" s="31"/>
      <c r="DK643" s="31"/>
      <c r="DL643" s="31"/>
      <c r="DM643" s="31"/>
      <c r="DN643" s="31"/>
      <c r="DO643" s="31"/>
      <c r="DP643" s="31"/>
      <c r="DQ643" s="31"/>
      <c r="DR643" s="31"/>
      <c r="DS643" s="31"/>
      <c r="DT643" s="31"/>
      <c r="DU643" s="31"/>
      <c r="DV643" s="31"/>
      <c r="DW643" s="31"/>
      <c r="DX643" s="31"/>
      <c r="DY643" s="31"/>
      <c r="DZ643" s="31"/>
      <c r="EA643" s="31"/>
      <c r="EB643" s="31"/>
      <c r="EC643" s="31"/>
      <c r="ED643" s="31"/>
      <c r="EE643" s="31"/>
      <c r="EF643" s="31"/>
      <c r="EG643" s="31"/>
      <c r="EH643" s="31"/>
      <c r="EI643" s="31"/>
      <c r="EJ643" s="31"/>
      <c r="EK643" s="31"/>
      <c r="EL643" s="31"/>
      <c r="EM643" s="31"/>
      <c r="EN643" s="31"/>
      <c r="EO643" s="31"/>
      <c r="EP643" s="31"/>
      <c r="EQ643" s="31"/>
      <c r="ER643" s="31"/>
      <c r="ES643" s="31"/>
      <c r="ET643" s="31"/>
      <c r="EU643" s="31"/>
      <c r="EV643" s="31"/>
      <c r="EW643" s="31"/>
      <c r="EX643" s="31"/>
      <c r="EY643" s="31"/>
      <c r="EZ643" s="31"/>
      <c r="FA643" s="31"/>
      <c r="FB643" s="31"/>
      <c r="FC643" s="31"/>
      <c r="FD643" s="31"/>
      <c r="FE643" s="31"/>
      <c r="FF643" s="31"/>
      <c r="FG643" s="31"/>
      <c r="FH643" s="31"/>
      <c r="FI643" s="31"/>
      <c r="FJ643" s="31"/>
      <c r="FK643" s="31"/>
      <c r="FL643" s="31"/>
      <c r="FM643" s="31"/>
      <c r="FN643" s="31"/>
      <c r="FO643" s="31"/>
      <c r="FP643" s="31"/>
      <c r="FQ643" s="31"/>
      <c r="FR643" s="31"/>
      <c r="FS643" s="31"/>
      <c r="FT643" s="31"/>
      <c r="FU643" s="31"/>
      <c r="FV643" s="31"/>
      <c r="FW643" s="31"/>
      <c r="FX643" s="31"/>
      <c r="FY643" s="31"/>
      <c r="FZ643" s="31"/>
      <c r="GA643" s="31"/>
      <c r="GB643" s="31"/>
      <c r="GC643" s="31"/>
      <c r="GD643" s="31"/>
      <c r="GE643" s="31"/>
      <c r="GF643" s="31"/>
      <c r="GG643" s="31"/>
      <c r="GH643" s="31"/>
      <c r="GI643" s="31"/>
      <c r="GJ643" s="31"/>
      <c r="GK643" s="31"/>
      <c r="GL643" s="31"/>
      <c r="GM643" s="31"/>
      <c r="GN643" s="31"/>
      <c r="GO643" s="31"/>
      <c r="GP643" s="31"/>
      <c r="GQ643" s="31"/>
      <c r="GR643" s="31"/>
      <c r="GS643" s="31"/>
      <c r="GT643" s="31"/>
      <c r="GU643" s="31"/>
      <c r="GV643" s="31"/>
      <c r="GW643" s="31"/>
      <c r="GX643" s="31"/>
      <c r="GY643" s="31"/>
      <c r="GZ643" s="31"/>
      <c r="HA643" s="31"/>
      <c r="HB643" s="31"/>
      <c r="HC643" s="31"/>
      <c r="HD643" s="31"/>
      <c r="HE643" s="31"/>
      <c r="HF643" s="31"/>
      <c r="HG643" s="31"/>
      <c r="HH643" s="31"/>
      <c r="HI643" s="31"/>
      <c r="HJ643" s="31"/>
      <c r="HK643" s="31"/>
      <c r="HL643" s="31"/>
      <c r="HM643" s="31"/>
      <c r="HN643" s="31"/>
      <c r="HO643" s="31"/>
      <c r="HP643" s="31"/>
      <c r="HQ643" s="31"/>
      <c r="HR643" s="31"/>
      <c r="HS643" s="31"/>
      <c r="HT643" s="31"/>
      <c r="HU643" s="31"/>
      <c r="HV643" s="31"/>
      <c r="HW643" s="31"/>
      <c r="HX643" s="31"/>
      <c r="HY643" s="31"/>
      <c r="HZ643" s="31"/>
      <c r="IA643" s="31"/>
      <c r="IB643" s="31"/>
      <c r="IC643" s="31"/>
      <c r="ID643" s="31"/>
      <c r="IE643" s="31"/>
      <c r="IF643" s="31"/>
      <c r="IG643" s="31"/>
      <c r="IH643" s="31"/>
      <c r="IW643" s="68"/>
    </row>
    <row r="644" spans="1:257" ht="50.1" customHeight="1" x14ac:dyDescent="0.25">
      <c r="A644" s="67">
        <f t="shared" si="24"/>
        <v>641</v>
      </c>
      <c r="B644" s="31" t="e">
        <f>VLOOKUP(R644,Háttér!B$9:G$20,6,0)</f>
        <v>#N/A</v>
      </c>
      <c r="C644" s="38"/>
      <c r="D644" s="32"/>
      <c r="E644" s="65"/>
      <c r="F644" s="33"/>
      <c r="G644" s="108"/>
      <c r="H644" s="69"/>
      <c r="I644" s="34"/>
      <c r="J644" s="34"/>
      <c r="K644" s="35"/>
      <c r="L644" s="35"/>
      <c r="M644" s="39"/>
      <c r="N644" s="52" t="str">
        <f t="shared" si="25"/>
        <v xml:space="preserve">  </v>
      </c>
      <c r="O644" s="36">
        <f>AD644</f>
        <v>0</v>
      </c>
      <c r="P644" s="63"/>
      <c r="Q644" s="55"/>
      <c r="R644" s="56"/>
      <c r="S644" s="56"/>
      <c r="T644" s="56"/>
      <c r="U644" s="57"/>
      <c r="W644" s="56"/>
      <c r="X644" s="56"/>
      <c r="Y644" s="56"/>
      <c r="Z644" s="56"/>
      <c r="AA644" s="56"/>
      <c r="AB644" s="57"/>
      <c r="AC644" s="56"/>
      <c r="AD644" s="64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31"/>
      <c r="AW644" s="31"/>
      <c r="AX644" s="31"/>
      <c r="AY644" s="31"/>
      <c r="AZ644" s="31"/>
      <c r="BA644" s="31"/>
      <c r="BB644" s="31"/>
      <c r="BC644" s="31"/>
      <c r="BD644" s="31"/>
      <c r="BE644" s="31"/>
      <c r="BF644" s="31"/>
      <c r="BG644" s="31"/>
      <c r="BH644" s="31"/>
      <c r="BI644" s="31"/>
      <c r="BJ644" s="31"/>
      <c r="BK644" s="31"/>
      <c r="BL644" s="31"/>
      <c r="BM644" s="31"/>
      <c r="BN644" s="31"/>
      <c r="BO644" s="31"/>
      <c r="BP644" s="31"/>
      <c r="BQ644" s="31"/>
      <c r="BR644" s="31"/>
      <c r="BS644" s="31"/>
      <c r="BT644" s="31"/>
      <c r="BU644" s="31"/>
      <c r="BV644" s="31"/>
      <c r="BW644" s="31"/>
      <c r="BX644" s="31"/>
      <c r="BY644" s="31"/>
      <c r="BZ644" s="31"/>
      <c r="CA644" s="31"/>
      <c r="CB644" s="31"/>
      <c r="CC644" s="31"/>
      <c r="CD644" s="31"/>
      <c r="CE644" s="31"/>
      <c r="CF644" s="31"/>
      <c r="CG644" s="31"/>
      <c r="CH644" s="31"/>
      <c r="CI644" s="31"/>
      <c r="CJ644" s="31"/>
      <c r="CK644" s="31"/>
      <c r="CL644" s="31"/>
      <c r="CM644" s="31"/>
      <c r="CN644" s="31"/>
      <c r="CO644" s="31"/>
      <c r="CP644" s="31"/>
      <c r="CQ644" s="31"/>
      <c r="CR644" s="31"/>
      <c r="CS644" s="31"/>
      <c r="CT644" s="31"/>
      <c r="CU644" s="31"/>
      <c r="CV644" s="31"/>
      <c r="CW644" s="31"/>
      <c r="CX644" s="31"/>
      <c r="CY644" s="31"/>
      <c r="CZ644" s="31"/>
      <c r="DA644" s="31"/>
      <c r="DB644" s="31"/>
      <c r="DC644" s="31"/>
      <c r="DD644" s="31"/>
      <c r="DE644" s="31"/>
      <c r="DF644" s="31"/>
      <c r="DG644" s="31"/>
      <c r="DH644" s="31"/>
      <c r="DI644" s="31"/>
      <c r="DJ644" s="31"/>
      <c r="DK644" s="31"/>
      <c r="DL644" s="31"/>
      <c r="DM644" s="31"/>
      <c r="DN644" s="31"/>
      <c r="DO644" s="31"/>
      <c r="DP644" s="31"/>
      <c r="DQ644" s="31"/>
      <c r="DR644" s="31"/>
      <c r="DS644" s="31"/>
      <c r="DT644" s="31"/>
      <c r="DU644" s="31"/>
      <c r="DV644" s="31"/>
      <c r="DW644" s="31"/>
      <c r="DX644" s="31"/>
      <c r="DY644" s="31"/>
      <c r="DZ644" s="31"/>
      <c r="EA644" s="31"/>
      <c r="EB644" s="31"/>
      <c r="EC644" s="31"/>
      <c r="ED644" s="31"/>
      <c r="EE644" s="31"/>
      <c r="EF644" s="31"/>
      <c r="EG644" s="31"/>
      <c r="EH644" s="31"/>
      <c r="EI644" s="31"/>
      <c r="EJ644" s="31"/>
      <c r="EK644" s="31"/>
      <c r="EL644" s="31"/>
      <c r="EM644" s="31"/>
      <c r="EN644" s="31"/>
      <c r="EO644" s="31"/>
      <c r="EP644" s="31"/>
      <c r="EQ644" s="31"/>
      <c r="ER644" s="31"/>
      <c r="ES644" s="31"/>
      <c r="ET644" s="31"/>
      <c r="EU644" s="31"/>
      <c r="EV644" s="31"/>
      <c r="EW644" s="31"/>
      <c r="EX644" s="31"/>
      <c r="EY644" s="31"/>
      <c r="EZ644" s="31"/>
      <c r="FA644" s="31"/>
      <c r="FB644" s="31"/>
      <c r="FC644" s="31"/>
      <c r="FD644" s="31"/>
      <c r="FE644" s="31"/>
      <c r="FF644" s="31"/>
      <c r="FG644" s="31"/>
      <c r="FH644" s="31"/>
      <c r="FI644" s="31"/>
      <c r="FJ644" s="31"/>
      <c r="FK644" s="31"/>
      <c r="FL644" s="31"/>
      <c r="FM644" s="31"/>
      <c r="FN644" s="31"/>
      <c r="FO644" s="31"/>
      <c r="FP644" s="31"/>
      <c r="FQ644" s="31"/>
      <c r="FR644" s="31"/>
      <c r="FS644" s="31"/>
      <c r="FT644" s="31"/>
      <c r="FU644" s="31"/>
      <c r="FV644" s="31"/>
      <c r="FW644" s="31"/>
      <c r="FX644" s="31"/>
      <c r="FY644" s="31"/>
      <c r="FZ644" s="31"/>
      <c r="GA644" s="31"/>
      <c r="GB644" s="31"/>
      <c r="GC644" s="31"/>
      <c r="GD644" s="31"/>
      <c r="GE644" s="31"/>
      <c r="GF644" s="31"/>
      <c r="GG644" s="31"/>
      <c r="GH644" s="31"/>
      <c r="GI644" s="31"/>
      <c r="GJ644" s="31"/>
      <c r="GK644" s="31"/>
      <c r="GL644" s="31"/>
      <c r="GM644" s="31"/>
      <c r="GN644" s="31"/>
      <c r="GO644" s="31"/>
      <c r="GP644" s="31"/>
      <c r="GQ644" s="31"/>
      <c r="GR644" s="31"/>
      <c r="GS644" s="31"/>
      <c r="GT644" s="31"/>
      <c r="GU644" s="31"/>
      <c r="GV644" s="31"/>
      <c r="GW644" s="31"/>
      <c r="GX644" s="31"/>
      <c r="GY644" s="31"/>
      <c r="GZ644" s="31"/>
      <c r="HA644" s="31"/>
      <c r="HB644" s="31"/>
      <c r="HC644" s="31"/>
      <c r="HD644" s="31"/>
      <c r="HE644" s="31"/>
      <c r="HF644" s="31"/>
      <c r="HG644" s="31"/>
      <c r="HH644" s="31"/>
      <c r="HI644" s="31"/>
      <c r="HJ644" s="31"/>
      <c r="HK644" s="31"/>
      <c r="HL644" s="31"/>
      <c r="HM644" s="31"/>
      <c r="HN644" s="31"/>
      <c r="HO644" s="31"/>
      <c r="HP644" s="31"/>
      <c r="HQ644" s="31"/>
      <c r="HR644" s="31"/>
      <c r="HS644" s="31"/>
      <c r="HT644" s="31"/>
      <c r="HU644" s="31"/>
      <c r="HV644" s="31"/>
      <c r="HW644" s="31"/>
      <c r="HX644" s="31"/>
      <c r="HY644" s="31"/>
      <c r="HZ644" s="31"/>
      <c r="IA644" s="31"/>
      <c r="IB644" s="31"/>
      <c r="IC644" s="31"/>
      <c r="ID644" s="31"/>
      <c r="IE644" s="31"/>
      <c r="IF644" s="31"/>
      <c r="IG644" s="31"/>
      <c r="IH644" s="31"/>
      <c r="IW644" s="68"/>
    </row>
    <row r="645" spans="1:257" ht="50.1" customHeight="1" x14ac:dyDescent="0.25">
      <c r="A645" s="67">
        <f t="shared" si="24"/>
        <v>642</v>
      </c>
      <c r="B645" s="31" t="e">
        <f>VLOOKUP(R645,Háttér!B$9:G$20,6,0)</f>
        <v>#N/A</v>
      </c>
      <c r="C645" s="38"/>
      <c r="D645" s="32"/>
      <c r="E645" s="65"/>
      <c r="F645" s="33"/>
      <c r="G645" s="108"/>
      <c r="H645" s="69"/>
      <c r="I645" s="34"/>
      <c r="J645" s="34"/>
      <c r="K645" s="35"/>
      <c r="L645" s="35"/>
      <c r="M645" s="39"/>
      <c r="N645" s="52" t="str">
        <f t="shared" ref="N645:N708" si="26">CONCATENATE(R645," ",S645," ",T645)</f>
        <v xml:space="preserve">  </v>
      </c>
      <c r="O645" s="36">
        <f>AD645</f>
        <v>0</v>
      </c>
      <c r="P645" s="31"/>
      <c r="Q645" s="55"/>
      <c r="R645" s="56"/>
      <c r="S645" s="56"/>
      <c r="T645" s="56"/>
      <c r="U645" s="57"/>
      <c r="W645" s="56"/>
      <c r="X645" s="56"/>
      <c r="Y645" s="56"/>
      <c r="Z645" s="56"/>
      <c r="AA645" s="56"/>
      <c r="AB645" s="57"/>
      <c r="AC645" s="56"/>
      <c r="AD645" s="64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31"/>
      <c r="AW645" s="31"/>
      <c r="AX645" s="31"/>
      <c r="AY645" s="31"/>
      <c r="AZ645" s="31"/>
      <c r="BA645" s="31"/>
      <c r="BB645" s="31"/>
      <c r="BC645" s="31"/>
      <c r="BD645" s="31"/>
      <c r="BE645" s="31"/>
      <c r="BF645" s="31"/>
      <c r="BG645" s="31"/>
      <c r="BH645" s="31"/>
      <c r="BI645" s="31"/>
      <c r="BJ645" s="31"/>
      <c r="BK645" s="31"/>
      <c r="BL645" s="31"/>
      <c r="BM645" s="31"/>
      <c r="BN645" s="31"/>
      <c r="BO645" s="31"/>
      <c r="BP645" s="31"/>
      <c r="BQ645" s="31"/>
      <c r="BR645" s="31"/>
      <c r="BS645" s="31"/>
      <c r="BT645" s="31"/>
      <c r="BU645" s="31"/>
      <c r="BV645" s="31"/>
      <c r="BW645" s="31"/>
      <c r="BX645" s="31"/>
      <c r="BY645" s="31"/>
      <c r="BZ645" s="31"/>
      <c r="CA645" s="31"/>
      <c r="CB645" s="31"/>
      <c r="CC645" s="31"/>
      <c r="CD645" s="31"/>
      <c r="CE645" s="31"/>
      <c r="CF645" s="31"/>
      <c r="CG645" s="31"/>
      <c r="CH645" s="31"/>
      <c r="CI645" s="31"/>
      <c r="CJ645" s="31"/>
      <c r="CK645" s="31"/>
      <c r="CL645" s="31"/>
      <c r="CM645" s="31"/>
      <c r="CN645" s="31"/>
      <c r="CO645" s="31"/>
      <c r="CP645" s="31"/>
      <c r="CQ645" s="31"/>
      <c r="CR645" s="31"/>
      <c r="CS645" s="31"/>
      <c r="CT645" s="31"/>
      <c r="CU645" s="31"/>
      <c r="CV645" s="31"/>
      <c r="CW645" s="31"/>
      <c r="CX645" s="31"/>
      <c r="CY645" s="31"/>
      <c r="CZ645" s="31"/>
      <c r="DA645" s="31"/>
      <c r="DB645" s="31"/>
      <c r="DC645" s="31"/>
      <c r="DD645" s="31"/>
      <c r="DE645" s="31"/>
      <c r="DF645" s="31"/>
      <c r="DG645" s="31"/>
      <c r="DH645" s="31"/>
      <c r="DI645" s="31"/>
      <c r="DJ645" s="31"/>
      <c r="DK645" s="31"/>
      <c r="DL645" s="31"/>
      <c r="DM645" s="31"/>
      <c r="DN645" s="31"/>
      <c r="DO645" s="31"/>
      <c r="DP645" s="31"/>
      <c r="DQ645" s="31"/>
      <c r="DR645" s="31"/>
      <c r="DS645" s="31"/>
      <c r="DT645" s="31"/>
      <c r="DU645" s="31"/>
      <c r="DV645" s="31"/>
      <c r="DW645" s="31"/>
      <c r="DX645" s="31"/>
      <c r="DY645" s="31"/>
      <c r="DZ645" s="31"/>
      <c r="EA645" s="31"/>
      <c r="EB645" s="31"/>
      <c r="EC645" s="31"/>
      <c r="ED645" s="31"/>
      <c r="EE645" s="31"/>
      <c r="EF645" s="31"/>
      <c r="EG645" s="31"/>
      <c r="EH645" s="31"/>
      <c r="EI645" s="31"/>
      <c r="EJ645" s="31"/>
      <c r="EK645" s="31"/>
      <c r="EL645" s="31"/>
      <c r="EM645" s="31"/>
      <c r="EN645" s="31"/>
      <c r="EO645" s="31"/>
      <c r="EP645" s="31"/>
      <c r="EQ645" s="31"/>
      <c r="ER645" s="31"/>
      <c r="ES645" s="31"/>
      <c r="ET645" s="31"/>
      <c r="EU645" s="31"/>
      <c r="EV645" s="31"/>
      <c r="EW645" s="31"/>
      <c r="EX645" s="31"/>
      <c r="EY645" s="31"/>
      <c r="EZ645" s="31"/>
      <c r="FA645" s="31"/>
      <c r="FB645" s="31"/>
      <c r="FC645" s="31"/>
      <c r="FD645" s="31"/>
      <c r="FE645" s="31"/>
      <c r="FF645" s="31"/>
      <c r="FG645" s="31"/>
      <c r="FH645" s="31"/>
      <c r="FI645" s="31"/>
      <c r="FJ645" s="31"/>
      <c r="FK645" s="31"/>
      <c r="FL645" s="31"/>
      <c r="FM645" s="31"/>
      <c r="FN645" s="31"/>
      <c r="FO645" s="31"/>
      <c r="FP645" s="31"/>
      <c r="FQ645" s="31"/>
      <c r="FR645" s="31"/>
      <c r="FS645" s="31"/>
      <c r="FT645" s="31"/>
      <c r="FU645" s="31"/>
      <c r="FV645" s="31"/>
      <c r="FW645" s="31"/>
      <c r="FX645" s="31"/>
      <c r="FY645" s="31"/>
      <c r="FZ645" s="31"/>
      <c r="GA645" s="31"/>
      <c r="GB645" s="31"/>
      <c r="GC645" s="31"/>
      <c r="GD645" s="31"/>
      <c r="GE645" s="31"/>
      <c r="GF645" s="31"/>
      <c r="GG645" s="31"/>
      <c r="GH645" s="31"/>
      <c r="GI645" s="31"/>
      <c r="GJ645" s="31"/>
      <c r="GK645" s="31"/>
      <c r="GL645" s="31"/>
      <c r="GM645" s="31"/>
      <c r="GN645" s="31"/>
      <c r="GO645" s="31"/>
      <c r="GP645" s="31"/>
      <c r="GQ645" s="31"/>
      <c r="GR645" s="31"/>
      <c r="GS645" s="31"/>
      <c r="GT645" s="31"/>
      <c r="GU645" s="31"/>
      <c r="GV645" s="31"/>
      <c r="GW645" s="31"/>
      <c r="GX645" s="31"/>
      <c r="GY645" s="31"/>
      <c r="GZ645" s="31"/>
      <c r="HA645" s="31"/>
      <c r="HB645" s="31"/>
      <c r="HC645" s="31"/>
      <c r="HD645" s="31"/>
      <c r="HE645" s="31"/>
      <c r="HF645" s="31"/>
      <c r="HG645" s="31"/>
      <c r="HH645" s="31"/>
      <c r="HI645" s="31"/>
      <c r="HJ645" s="31"/>
      <c r="HK645" s="31"/>
      <c r="HL645" s="31"/>
      <c r="HM645" s="31"/>
      <c r="HN645" s="31"/>
      <c r="HO645" s="31"/>
      <c r="HP645" s="31"/>
      <c r="HQ645" s="31"/>
      <c r="HR645" s="31"/>
      <c r="HS645" s="31"/>
      <c r="HT645" s="31"/>
      <c r="HU645" s="31"/>
      <c r="HV645" s="31"/>
      <c r="HW645" s="31"/>
      <c r="HX645" s="31"/>
      <c r="HY645" s="31"/>
      <c r="HZ645" s="31"/>
      <c r="IA645" s="31"/>
      <c r="IB645" s="31"/>
      <c r="IC645" s="31"/>
      <c r="ID645" s="31"/>
      <c r="IE645" s="31"/>
      <c r="IF645" s="31"/>
      <c r="IG645" s="31"/>
      <c r="IH645" s="31"/>
      <c r="IW645" s="68"/>
    </row>
    <row r="646" spans="1:257" ht="50.1" customHeight="1" x14ac:dyDescent="0.25">
      <c r="A646" s="67">
        <f t="shared" ref="A646:A709" si="27">A645+1</f>
        <v>643</v>
      </c>
      <c r="B646" s="31" t="e">
        <f>VLOOKUP(R646,Háttér!B$9:G$20,6,0)</f>
        <v>#N/A</v>
      </c>
      <c r="C646" s="38"/>
      <c r="D646" s="32"/>
      <c r="E646" s="65"/>
      <c r="F646" s="33"/>
      <c r="G646" s="108"/>
      <c r="H646" s="69"/>
      <c r="I646" s="34"/>
      <c r="J646" s="34"/>
      <c r="K646" s="35"/>
      <c r="L646" s="35"/>
      <c r="M646" s="39"/>
      <c r="N646" s="52" t="str">
        <f t="shared" si="26"/>
        <v xml:space="preserve">  </v>
      </c>
      <c r="O646" s="36">
        <f>AD646</f>
        <v>0</v>
      </c>
      <c r="P646" s="31"/>
      <c r="Q646" s="55"/>
      <c r="R646" s="56"/>
      <c r="S646" s="56"/>
      <c r="T646" s="56"/>
      <c r="U646" s="57"/>
      <c r="W646" s="56"/>
      <c r="X646" s="56"/>
      <c r="Y646" s="56"/>
      <c r="Z646" s="56"/>
      <c r="AA646" s="56"/>
      <c r="AB646" s="57"/>
      <c r="AC646" s="56"/>
      <c r="AD646" s="64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31"/>
      <c r="AW646" s="31"/>
      <c r="AX646" s="31"/>
      <c r="AY646" s="31"/>
      <c r="AZ646" s="31"/>
      <c r="BA646" s="31"/>
      <c r="BB646" s="31"/>
      <c r="BC646" s="31"/>
      <c r="BD646" s="31"/>
      <c r="BE646" s="31"/>
      <c r="BF646" s="31"/>
      <c r="BG646" s="31"/>
      <c r="BH646" s="31"/>
      <c r="BI646" s="31"/>
      <c r="BJ646" s="31"/>
      <c r="BK646" s="31"/>
      <c r="BL646" s="31"/>
      <c r="BM646" s="31"/>
      <c r="BN646" s="31"/>
      <c r="BO646" s="31"/>
      <c r="BP646" s="31"/>
      <c r="BQ646" s="31"/>
      <c r="BR646" s="31"/>
      <c r="BS646" s="31"/>
      <c r="BT646" s="31"/>
      <c r="BU646" s="31"/>
      <c r="BV646" s="31"/>
      <c r="BW646" s="31"/>
      <c r="BX646" s="31"/>
      <c r="BY646" s="31"/>
      <c r="BZ646" s="31"/>
      <c r="CA646" s="31"/>
      <c r="CB646" s="31"/>
      <c r="CC646" s="31"/>
      <c r="CD646" s="31"/>
      <c r="CE646" s="31"/>
      <c r="CF646" s="31"/>
      <c r="CG646" s="31"/>
      <c r="CH646" s="31"/>
      <c r="CI646" s="31"/>
      <c r="CJ646" s="31"/>
      <c r="CK646" s="31"/>
      <c r="CL646" s="31"/>
      <c r="CM646" s="31"/>
      <c r="CN646" s="31"/>
      <c r="CO646" s="31"/>
      <c r="CP646" s="31"/>
      <c r="CQ646" s="31"/>
      <c r="CR646" s="31"/>
      <c r="CS646" s="31"/>
      <c r="CT646" s="31"/>
      <c r="CU646" s="31"/>
      <c r="CV646" s="31"/>
      <c r="CW646" s="31"/>
      <c r="CX646" s="31"/>
      <c r="CY646" s="31"/>
      <c r="CZ646" s="31"/>
      <c r="DA646" s="31"/>
      <c r="DB646" s="31"/>
      <c r="DC646" s="31"/>
      <c r="DD646" s="31"/>
      <c r="DE646" s="31"/>
      <c r="DF646" s="31"/>
      <c r="DG646" s="31"/>
      <c r="DH646" s="31"/>
      <c r="DI646" s="31"/>
      <c r="DJ646" s="31"/>
      <c r="DK646" s="31"/>
      <c r="DL646" s="31"/>
      <c r="DM646" s="31"/>
      <c r="DN646" s="31"/>
      <c r="DO646" s="31"/>
      <c r="DP646" s="31"/>
      <c r="DQ646" s="31"/>
      <c r="DR646" s="31"/>
      <c r="DS646" s="31"/>
      <c r="DT646" s="31"/>
      <c r="DU646" s="31"/>
      <c r="DV646" s="31"/>
      <c r="DW646" s="31"/>
      <c r="DX646" s="31"/>
      <c r="DY646" s="31"/>
      <c r="DZ646" s="31"/>
      <c r="EA646" s="31"/>
      <c r="EB646" s="31"/>
      <c r="EC646" s="31"/>
      <c r="ED646" s="31"/>
      <c r="EE646" s="31"/>
      <c r="EF646" s="31"/>
      <c r="EG646" s="31"/>
      <c r="EH646" s="31"/>
      <c r="EI646" s="31"/>
      <c r="EJ646" s="31"/>
      <c r="EK646" s="31"/>
      <c r="EL646" s="31"/>
      <c r="EM646" s="31"/>
      <c r="EN646" s="31"/>
      <c r="EO646" s="31"/>
      <c r="EP646" s="31"/>
      <c r="EQ646" s="31"/>
      <c r="ER646" s="31"/>
      <c r="ES646" s="31"/>
      <c r="ET646" s="31"/>
      <c r="EU646" s="31"/>
      <c r="EV646" s="31"/>
      <c r="EW646" s="31"/>
      <c r="EX646" s="31"/>
      <c r="EY646" s="31"/>
      <c r="EZ646" s="31"/>
      <c r="FA646" s="31"/>
      <c r="FB646" s="31"/>
      <c r="FC646" s="31"/>
      <c r="FD646" s="31"/>
      <c r="FE646" s="31"/>
      <c r="FF646" s="31"/>
      <c r="FG646" s="31"/>
      <c r="FH646" s="31"/>
      <c r="FI646" s="31"/>
      <c r="FJ646" s="31"/>
      <c r="FK646" s="31"/>
      <c r="FL646" s="31"/>
      <c r="FM646" s="31"/>
      <c r="FN646" s="31"/>
      <c r="FO646" s="31"/>
      <c r="FP646" s="31"/>
      <c r="FQ646" s="31"/>
      <c r="FR646" s="31"/>
      <c r="FS646" s="31"/>
      <c r="FT646" s="31"/>
      <c r="FU646" s="31"/>
      <c r="FV646" s="31"/>
      <c r="FW646" s="31"/>
      <c r="FX646" s="31"/>
      <c r="FY646" s="31"/>
      <c r="FZ646" s="31"/>
      <c r="GA646" s="31"/>
      <c r="GB646" s="31"/>
      <c r="GC646" s="31"/>
      <c r="GD646" s="31"/>
      <c r="GE646" s="31"/>
      <c r="GF646" s="31"/>
      <c r="GG646" s="31"/>
      <c r="GH646" s="31"/>
      <c r="GI646" s="31"/>
      <c r="GJ646" s="31"/>
      <c r="GK646" s="31"/>
      <c r="GL646" s="31"/>
      <c r="GM646" s="31"/>
      <c r="GN646" s="31"/>
      <c r="GO646" s="31"/>
      <c r="GP646" s="31"/>
      <c r="GQ646" s="31"/>
      <c r="GR646" s="31"/>
      <c r="GS646" s="31"/>
      <c r="GT646" s="31"/>
      <c r="GU646" s="31"/>
      <c r="GV646" s="31"/>
      <c r="GW646" s="31"/>
      <c r="GX646" s="31"/>
      <c r="GY646" s="31"/>
      <c r="GZ646" s="31"/>
      <c r="HA646" s="31"/>
      <c r="HB646" s="31"/>
      <c r="HC646" s="31"/>
      <c r="HD646" s="31"/>
      <c r="HE646" s="31"/>
      <c r="HF646" s="31"/>
      <c r="HG646" s="31"/>
      <c r="HH646" s="31"/>
      <c r="HI646" s="31"/>
      <c r="HJ646" s="31"/>
      <c r="HK646" s="31"/>
      <c r="HL646" s="31"/>
      <c r="HM646" s="31"/>
      <c r="HN646" s="31"/>
      <c r="HO646" s="31"/>
      <c r="HP646" s="31"/>
      <c r="HQ646" s="31"/>
      <c r="HR646" s="31"/>
      <c r="HS646" s="31"/>
      <c r="HT646" s="31"/>
      <c r="HU646" s="31"/>
      <c r="HV646" s="31"/>
      <c r="HW646" s="31"/>
      <c r="HX646" s="31"/>
      <c r="HY646" s="31"/>
      <c r="HZ646" s="31"/>
      <c r="IA646" s="31"/>
      <c r="IB646" s="31"/>
      <c r="IC646" s="31"/>
      <c r="ID646" s="31"/>
      <c r="IE646" s="31"/>
      <c r="IF646" s="31"/>
      <c r="IG646" s="31"/>
      <c r="IH646" s="31"/>
      <c r="IW646" s="68"/>
    </row>
    <row r="647" spans="1:257" ht="50.1" customHeight="1" x14ac:dyDescent="0.25">
      <c r="A647" s="67">
        <f t="shared" si="27"/>
        <v>644</v>
      </c>
      <c r="B647" s="31" t="e">
        <f>VLOOKUP(R647,Háttér!B$9:G$20,6,0)</f>
        <v>#N/A</v>
      </c>
      <c r="C647" s="38"/>
      <c r="D647" s="32"/>
      <c r="E647" s="65"/>
      <c r="F647" s="33"/>
      <c r="G647" s="108"/>
      <c r="H647" s="69"/>
      <c r="I647" s="34"/>
      <c r="J647" s="34"/>
      <c r="K647" s="35"/>
      <c r="L647" s="35"/>
      <c r="M647" s="39"/>
      <c r="N647" s="52" t="str">
        <f t="shared" si="26"/>
        <v xml:space="preserve">  </v>
      </c>
      <c r="O647" s="36">
        <f>AD647</f>
        <v>0</v>
      </c>
      <c r="P647" s="31"/>
      <c r="Q647" s="55"/>
      <c r="R647" s="56"/>
      <c r="S647" s="56"/>
      <c r="T647" s="56"/>
      <c r="U647" s="57"/>
      <c r="W647" s="56"/>
      <c r="X647" s="56"/>
      <c r="Y647" s="56"/>
      <c r="Z647" s="56"/>
      <c r="AA647" s="56"/>
      <c r="AB647" s="57"/>
      <c r="AC647" s="56"/>
      <c r="AD647" s="64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31"/>
      <c r="AW647" s="31"/>
      <c r="AX647" s="31"/>
      <c r="AY647" s="31"/>
      <c r="AZ647" s="31"/>
      <c r="BA647" s="31"/>
      <c r="BB647" s="31"/>
      <c r="BC647" s="31"/>
      <c r="BD647" s="31"/>
      <c r="BE647" s="31"/>
      <c r="BF647" s="31"/>
      <c r="BG647" s="31"/>
      <c r="BH647" s="31"/>
      <c r="BI647" s="31"/>
      <c r="BJ647" s="31"/>
      <c r="BK647" s="31"/>
      <c r="BL647" s="31"/>
      <c r="BM647" s="31"/>
      <c r="BN647" s="31"/>
      <c r="BO647" s="31"/>
      <c r="BP647" s="31"/>
      <c r="BQ647" s="31"/>
      <c r="BR647" s="31"/>
      <c r="BS647" s="31"/>
      <c r="BT647" s="31"/>
      <c r="BU647" s="31"/>
      <c r="BV647" s="31"/>
      <c r="BW647" s="31"/>
      <c r="BX647" s="31"/>
      <c r="BY647" s="31"/>
      <c r="BZ647" s="31"/>
      <c r="CA647" s="31"/>
      <c r="CB647" s="31"/>
      <c r="CC647" s="31"/>
      <c r="CD647" s="31"/>
      <c r="CE647" s="31"/>
      <c r="CF647" s="31"/>
      <c r="CG647" s="31"/>
      <c r="CH647" s="31"/>
      <c r="CI647" s="31"/>
      <c r="CJ647" s="31"/>
      <c r="CK647" s="31"/>
      <c r="CL647" s="31"/>
      <c r="CM647" s="31"/>
      <c r="CN647" s="31"/>
      <c r="CO647" s="31"/>
      <c r="CP647" s="31"/>
      <c r="CQ647" s="31"/>
      <c r="CR647" s="31"/>
      <c r="CS647" s="31"/>
      <c r="CT647" s="31"/>
      <c r="CU647" s="31"/>
      <c r="CV647" s="31"/>
      <c r="CW647" s="31"/>
      <c r="CX647" s="31"/>
      <c r="CY647" s="31"/>
      <c r="CZ647" s="31"/>
      <c r="DA647" s="31"/>
      <c r="DB647" s="31"/>
      <c r="DC647" s="31"/>
      <c r="DD647" s="31"/>
      <c r="DE647" s="31"/>
      <c r="DF647" s="31"/>
      <c r="DG647" s="31"/>
      <c r="DH647" s="31"/>
      <c r="DI647" s="31"/>
      <c r="DJ647" s="31"/>
      <c r="DK647" s="31"/>
      <c r="DL647" s="31"/>
      <c r="DM647" s="31"/>
      <c r="DN647" s="31"/>
      <c r="DO647" s="31"/>
      <c r="DP647" s="31"/>
      <c r="DQ647" s="31"/>
      <c r="DR647" s="31"/>
      <c r="DS647" s="31"/>
      <c r="DT647" s="31"/>
      <c r="DU647" s="31"/>
      <c r="DV647" s="31"/>
      <c r="DW647" s="31"/>
      <c r="DX647" s="31"/>
      <c r="DY647" s="31"/>
      <c r="DZ647" s="31"/>
      <c r="EA647" s="31"/>
      <c r="EB647" s="31"/>
      <c r="EC647" s="31"/>
      <c r="ED647" s="31"/>
      <c r="EE647" s="31"/>
      <c r="EF647" s="31"/>
      <c r="EG647" s="31"/>
      <c r="EH647" s="31"/>
      <c r="EI647" s="31"/>
      <c r="EJ647" s="31"/>
      <c r="EK647" s="31"/>
      <c r="EL647" s="31"/>
      <c r="EM647" s="31"/>
      <c r="EN647" s="31"/>
      <c r="EO647" s="31"/>
      <c r="EP647" s="31"/>
      <c r="EQ647" s="31"/>
      <c r="ER647" s="31"/>
      <c r="ES647" s="31"/>
      <c r="ET647" s="31"/>
      <c r="EU647" s="31"/>
      <c r="EV647" s="31"/>
      <c r="EW647" s="31"/>
      <c r="EX647" s="31"/>
      <c r="EY647" s="31"/>
      <c r="EZ647" s="31"/>
      <c r="FA647" s="31"/>
      <c r="FB647" s="31"/>
      <c r="FC647" s="31"/>
      <c r="FD647" s="31"/>
      <c r="FE647" s="31"/>
      <c r="FF647" s="31"/>
      <c r="FG647" s="31"/>
      <c r="FH647" s="31"/>
      <c r="FI647" s="31"/>
      <c r="FJ647" s="31"/>
      <c r="FK647" s="31"/>
      <c r="FL647" s="31"/>
      <c r="FM647" s="31"/>
      <c r="FN647" s="31"/>
      <c r="FO647" s="31"/>
      <c r="FP647" s="31"/>
      <c r="FQ647" s="31"/>
      <c r="FR647" s="31"/>
      <c r="FS647" s="31"/>
      <c r="FT647" s="31"/>
      <c r="FU647" s="31"/>
      <c r="FV647" s="31"/>
      <c r="FW647" s="31"/>
      <c r="FX647" s="31"/>
      <c r="FY647" s="31"/>
      <c r="FZ647" s="31"/>
      <c r="GA647" s="31"/>
      <c r="GB647" s="31"/>
      <c r="GC647" s="31"/>
      <c r="GD647" s="31"/>
      <c r="GE647" s="31"/>
      <c r="GF647" s="31"/>
      <c r="GG647" s="31"/>
      <c r="GH647" s="31"/>
      <c r="GI647" s="31"/>
      <c r="GJ647" s="31"/>
      <c r="GK647" s="31"/>
      <c r="GL647" s="31"/>
      <c r="GM647" s="31"/>
      <c r="GN647" s="31"/>
      <c r="GO647" s="31"/>
      <c r="GP647" s="31"/>
      <c r="GQ647" s="31"/>
      <c r="GR647" s="31"/>
      <c r="GS647" s="31"/>
      <c r="GT647" s="31"/>
      <c r="GU647" s="31"/>
      <c r="GV647" s="31"/>
      <c r="GW647" s="31"/>
      <c r="GX647" s="31"/>
      <c r="GY647" s="31"/>
      <c r="GZ647" s="31"/>
      <c r="HA647" s="31"/>
      <c r="HB647" s="31"/>
      <c r="HC647" s="31"/>
      <c r="HD647" s="31"/>
      <c r="HE647" s="31"/>
      <c r="HF647" s="31"/>
      <c r="HG647" s="31"/>
      <c r="HH647" s="31"/>
      <c r="HI647" s="31"/>
      <c r="HJ647" s="31"/>
      <c r="HK647" s="31"/>
      <c r="HL647" s="31"/>
      <c r="HM647" s="31"/>
      <c r="HN647" s="31"/>
      <c r="HO647" s="31"/>
      <c r="HP647" s="31"/>
      <c r="HQ647" s="31"/>
      <c r="HR647" s="31"/>
      <c r="HS647" s="31"/>
      <c r="HT647" s="31"/>
      <c r="HU647" s="31"/>
      <c r="HV647" s="31"/>
      <c r="HW647" s="31"/>
      <c r="HX647" s="31"/>
      <c r="HY647" s="31"/>
      <c r="HZ647" s="31"/>
      <c r="IA647" s="31"/>
      <c r="IB647" s="31"/>
      <c r="IC647" s="31"/>
      <c r="ID647" s="31"/>
      <c r="IE647" s="31"/>
      <c r="IF647" s="31"/>
      <c r="IG647" s="31"/>
      <c r="IH647" s="31"/>
      <c r="IW647" s="68"/>
    </row>
    <row r="648" spans="1:257" ht="50.1" customHeight="1" x14ac:dyDescent="0.25">
      <c r="A648" s="67">
        <f t="shared" si="27"/>
        <v>645</v>
      </c>
      <c r="B648" s="31" t="e">
        <f>VLOOKUP(R648,Háttér!B$9:G$20,6,0)</f>
        <v>#N/A</v>
      </c>
      <c r="C648" s="38"/>
      <c r="D648" s="32"/>
      <c r="E648" s="65"/>
      <c r="F648" s="33"/>
      <c r="G648" s="108"/>
      <c r="H648" s="69"/>
      <c r="I648" s="34"/>
      <c r="J648" s="34"/>
      <c r="K648" s="35"/>
      <c r="L648" s="35"/>
      <c r="M648" s="39"/>
      <c r="N648" s="52" t="str">
        <f t="shared" si="26"/>
        <v xml:space="preserve">  </v>
      </c>
      <c r="O648" s="36">
        <f>AD648</f>
        <v>0</v>
      </c>
      <c r="P648" s="31"/>
      <c r="Q648" s="55"/>
      <c r="R648" s="56"/>
      <c r="S648" s="56"/>
      <c r="T648" s="56"/>
      <c r="U648" s="57"/>
      <c r="W648" s="56"/>
      <c r="X648" s="56"/>
      <c r="Y648" s="56"/>
      <c r="Z648" s="56"/>
      <c r="AA648" s="56"/>
      <c r="AB648" s="57"/>
      <c r="AC648" s="56"/>
      <c r="AD648" s="64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31"/>
      <c r="AW648" s="31"/>
      <c r="AX648" s="31"/>
      <c r="AY648" s="31"/>
      <c r="AZ648" s="31"/>
      <c r="BA648" s="31"/>
      <c r="BB648" s="31"/>
      <c r="BC648" s="31"/>
      <c r="BD648" s="31"/>
      <c r="BE648" s="31"/>
      <c r="BF648" s="31"/>
      <c r="BG648" s="31"/>
      <c r="BH648" s="31"/>
      <c r="BI648" s="31"/>
      <c r="BJ648" s="31"/>
      <c r="BK648" s="31"/>
      <c r="BL648" s="31"/>
      <c r="BM648" s="31"/>
      <c r="BN648" s="31"/>
      <c r="BO648" s="31"/>
      <c r="BP648" s="31"/>
      <c r="BQ648" s="31"/>
      <c r="BR648" s="31"/>
      <c r="BS648" s="31"/>
      <c r="BT648" s="31"/>
      <c r="BU648" s="31"/>
      <c r="BV648" s="31"/>
      <c r="BW648" s="31"/>
      <c r="BX648" s="31"/>
      <c r="BY648" s="31"/>
      <c r="BZ648" s="31"/>
      <c r="CA648" s="31"/>
      <c r="CB648" s="31"/>
      <c r="CC648" s="31"/>
      <c r="CD648" s="31"/>
      <c r="CE648" s="31"/>
      <c r="CF648" s="31"/>
      <c r="CG648" s="31"/>
      <c r="CH648" s="31"/>
      <c r="CI648" s="31"/>
      <c r="CJ648" s="31"/>
      <c r="CK648" s="31"/>
      <c r="CL648" s="31"/>
      <c r="CM648" s="31"/>
      <c r="CN648" s="31"/>
      <c r="CO648" s="31"/>
      <c r="CP648" s="31"/>
      <c r="CQ648" s="31"/>
      <c r="CR648" s="31"/>
      <c r="CS648" s="31"/>
      <c r="CT648" s="31"/>
      <c r="CU648" s="31"/>
      <c r="CV648" s="31"/>
      <c r="CW648" s="31"/>
      <c r="CX648" s="31"/>
      <c r="CY648" s="31"/>
      <c r="CZ648" s="31"/>
      <c r="DA648" s="31"/>
      <c r="DB648" s="31"/>
      <c r="DC648" s="31"/>
      <c r="DD648" s="31"/>
      <c r="DE648" s="31"/>
      <c r="DF648" s="31"/>
      <c r="DG648" s="31"/>
      <c r="DH648" s="31"/>
      <c r="DI648" s="31"/>
      <c r="DJ648" s="31"/>
      <c r="DK648" s="31"/>
      <c r="DL648" s="31"/>
      <c r="DM648" s="31"/>
      <c r="DN648" s="31"/>
      <c r="DO648" s="31"/>
      <c r="DP648" s="31"/>
      <c r="DQ648" s="31"/>
      <c r="DR648" s="31"/>
      <c r="DS648" s="31"/>
      <c r="DT648" s="31"/>
      <c r="DU648" s="31"/>
      <c r="DV648" s="31"/>
      <c r="DW648" s="31"/>
      <c r="DX648" s="31"/>
      <c r="DY648" s="31"/>
      <c r="DZ648" s="31"/>
      <c r="EA648" s="31"/>
      <c r="EB648" s="31"/>
      <c r="EC648" s="31"/>
      <c r="ED648" s="31"/>
      <c r="EE648" s="31"/>
      <c r="EF648" s="31"/>
      <c r="EG648" s="31"/>
      <c r="EH648" s="31"/>
      <c r="EI648" s="31"/>
      <c r="EJ648" s="31"/>
      <c r="EK648" s="31"/>
      <c r="EL648" s="31"/>
      <c r="EM648" s="31"/>
      <c r="EN648" s="31"/>
      <c r="EO648" s="31"/>
      <c r="EP648" s="31"/>
      <c r="EQ648" s="31"/>
      <c r="ER648" s="31"/>
      <c r="ES648" s="31"/>
      <c r="ET648" s="31"/>
      <c r="EU648" s="31"/>
      <c r="EV648" s="31"/>
      <c r="EW648" s="31"/>
      <c r="EX648" s="31"/>
      <c r="EY648" s="31"/>
      <c r="EZ648" s="31"/>
      <c r="FA648" s="31"/>
      <c r="FB648" s="31"/>
      <c r="FC648" s="31"/>
      <c r="FD648" s="31"/>
      <c r="FE648" s="31"/>
      <c r="FF648" s="31"/>
      <c r="FG648" s="31"/>
      <c r="FH648" s="31"/>
      <c r="FI648" s="31"/>
      <c r="FJ648" s="31"/>
      <c r="FK648" s="31"/>
      <c r="FL648" s="31"/>
      <c r="FM648" s="31"/>
      <c r="FN648" s="31"/>
      <c r="FO648" s="31"/>
      <c r="FP648" s="31"/>
      <c r="FQ648" s="31"/>
      <c r="FR648" s="31"/>
      <c r="FS648" s="31"/>
      <c r="FT648" s="31"/>
      <c r="FU648" s="31"/>
      <c r="FV648" s="31"/>
      <c r="FW648" s="31"/>
      <c r="FX648" s="31"/>
      <c r="FY648" s="31"/>
      <c r="FZ648" s="31"/>
      <c r="GA648" s="31"/>
      <c r="GB648" s="31"/>
      <c r="GC648" s="31"/>
      <c r="GD648" s="31"/>
      <c r="GE648" s="31"/>
      <c r="GF648" s="31"/>
      <c r="GG648" s="31"/>
      <c r="GH648" s="31"/>
      <c r="GI648" s="31"/>
      <c r="GJ648" s="31"/>
      <c r="GK648" s="31"/>
      <c r="GL648" s="31"/>
      <c r="GM648" s="31"/>
      <c r="GN648" s="31"/>
      <c r="GO648" s="31"/>
      <c r="GP648" s="31"/>
      <c r="GQ648" s="31"/>
      <c r="GR648" s="31"/>
      <c r="GS648" s="31"/>
      <c r="GT648" s="31"/>
      <c r="GU648" s="31"/>
      <c r="GV648" s="31"/>
      <c r="GW648" s="31"/>
      <c r="GX648" s="31"/>
      <c r="GY648" s="31"/>
      <c r="GZ648" s="31"/>
      <c r="HA648" s="31"/>
      <c r="HB648" s="31"/>
      <c r="HC648" s="31"/>
      <c r="HD648" s="31"/>
      <c r="HE648" s="31"/>
      <c r="HF648" s="31"/>
      <c r="HG648" s="31"/>
      <c r="HH648" s="31"/>
      <c r="HI648" s="31"/>
      <c r="HJ648" s="31"/>
      <c r="HK648" s="31"/>
      <c r="HL648" s="31"/>
      <c r="HM648" s="31"/>
      <c r="HN648" s="31"/>
      <c r="HO648" s="31"/>
      <c r="HP648" s="31"/>
      <c r="HQ648" s="31"/>
      <c r="HR648" s="31"/>
      <c r="HS648" s="31"/>
      <c r="HT648" s="31"/>
      <c r="HU648" s="31"/>
      <c r="HV648" s="31"/>
      <c r="HW648" s="31"/>
      <c r="HX648" s="31"/>
      <c r="HY648" s="31"/>
      <c r="HZ648" s="31"/>
      <c r="IA648" s="31"/>
      <c r="IB648" s="31"/>
      <c r="IC648" s="31"/>
      <c r="ID648" s="31"/>
      <c r="IE648" s="31"/>
      <c r="IF648" s="31"/>
      <c r="IG648" s="31"/>
      <c r="IH648" s="31"/>
      <c r="IW648" s="68"/>
    </row>
    <row r="649" spans="1:257" ht="50.1" customHeight="1" x14ac:dyDescent="0.25">
      <c r="A649" s="67">
        <f t="shared" si="27"/>
        <v>646</v>
      </c>
      <c r="B649" s="31" t="e">
        <f>VLOOKUP(R649,Háttér!B$9:G$20,6,0)</f>
        <v>#N/A</v>
      </c>
      <c r="C649" s="38"/>
      <c r="D649" s="32"/>
      <c r="E649" s="65"/>
      <c r="F649" s="33"/>
      <c r="G649" s="108"/>
      <c r="H649" s="69"/>
      <c r="I649" s="34"/>
      <c r="J649" s="34"/>
      <c r="K649" s="35"/>
      <c r="L649" s="35"/>
      <c r="M649" s="39"/>
      <c r="N649" s="52" t="str">
        <f t="shared" si="26"/>
        <v xml:space="preserve">  </v>
      </c>
      <c r="O649" s="36">
        <f>AD649</f>
        <v>0</v>
      </c>
      <c r="P649" s="31"/>
      <c r="Q649" s="55"/>
      <c r="R649" s="56"/>
      <c r="S649" s="56"/>
      <c r="T649" s="56"/>
      <c r="U649" s="57"/>
      <c r="W649" s="56"/>
      <c r="X649" s="56"/>
      <c r="Y649" s="56"/>
      <c r="Z649" s="56"/>
      <c r="AA649" s="56"/>
      <c r="AB649" s="57"/>
      <c r="AC649" s="56"/>
      <c r="AD649" s="64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31"/>
      <c r="AW649" s="31"/>
      <c r="AX649" s="31"/>
      <c r="AY649" s="31"/>
      <c r="AZ649" s="31"/>
      <c r="BA649" s="31"/>
      <c r="BB649" s="31"/>
      <c r="BC649" s="31"/>
      <c r="BD649" s="31"/>
      <c r="BE649" s="31"/>
      <c r="BF649" s="31"/>
      <c r="BG649" s="31"/>
      <c r="BH649" s="31"/>
      <c r="BI649" s="31"/>
      <c r="BJ649" s="31"/>
      <c r="BK649" s="31"/>
      <c r="BL649" s="31"/>
      <c r="BM649" s="31"/>
      <c r="BN649" s="31"/>
      <c r="BO649" s="31"/>
      <c r="BP649" s="31"/>
      <c r="BQ649" s="31"/>
      <c r="BR649" s="31"/>
      <c r="BS649" s="31"/>
      <c r="BT649" s="31"/>
      <c r="BU649" s="31"/>
      <c r="BV649" s="31"/>
      <c r="BW649" s="31"/>
      <c r="BX649" s="31"/>
      <c r="BY649" s="31"/>
      <c r="BZ649" s="31"/>
      <c r="CA649" s="31"/>
      <c r="CB649" s="31"/>
      <c r="CC649" s="31"/>
      <c r="CD649" s="31"/>
      <c r="CE649" s="31"/>
      <c r="CF649" s="31"/>
      <c r="CG649" s="31"/>
      <c r="CH649" s="31"/>
      <c r="CI649" s="31"/>
      <c r="CJ649" s="31"/>
      <c r="CK649" s="31"/>
      <c r="CL649" s="31"/>
      <c r="CM649" s="31"/>
      <c r="CN649" s="31"/>
      <c r="CO649" s="31"/>
      <c r="CP649" s="31"/>
      <c r="CQ649" s="31"/>
      <c r="CR649" s="31"/>
      <c r="CS649" s="31"/>
      <c r="CT649" s="31"/>
      <c r="CU649" s="31"/>
      <c r="CV649" s="31"/>
      <c r="CW649" s="31"/>
      <c r="CX649" s="31"/>
      <c r="CY649" s="31"/>
      <c r="CZ649" s="31"/>
      <c r="DA649" s="31"/>
      <c r="DB649" s="31"/>
      <c r="DC649" s="31"/>
      <c r="DD649" s="31"/>
      <c r="DE649" s="31"/>
      <c r="DF649" s="31"/>
      <c r="DG649" s="31"/>
      <c r="DH649" s="31"/>
      <c r="DI649" s="31"/>
      <c r="DJ649" s="31"/>
      <c r="DK649" s="31"/>
      <c r="DL649" s="31"/>
      <c r="DM649" s="31"/>
      <c r="DN649" s="31"/>
      <c r="DO649" s="31"/>
      <c r="DP649" s="31"/>
      <c r="DQ649" s="31"/>
      <c r="DR649" s="31"/>
      <c r="DS649" s="31"/>
      <c r="DT649" s="31"/>
      <c r="DU649" s="31"/>
      <c r="DV649" s="31"/>
      <c r="DW649" s="31"/>
      <c r="DX649" s="31"/>
      <c r="DY649" s="31"/>
      <c r="DZ649" s="31"/>
      <c r="EA649" s="31"/>
      <c r="EB649" s="31"/>
      <c r="EC649" s="31"/>
      <c r="ED649" s="31"/>
      <c r="EE649" s="31"/>
      <c r="EF649" s="31"/>
      <c r="EG649" s="31"/>
      <c r="EH649" s="31"/>
      <c r="EI649" s="31"/>
      <c r="EJ649" s="31"/>
      <c r="EK649" s="31"/>
      <c r="EL649" s="31"/>
      <c r="EM649" s="31"/>
      <c r="EN649" s="31"/>
      <c r="EO649" s="31"/>
      <c r="EP649" s="31"/>
      <c r="EQ649" s="31"/>
      <c r="ER649" s="31"/>
      <c r="ES649" s="31"/>
      <c r="ET649" s="31"/>
      <c r="EU649" s="31"/>
      <c r="EV649" s="31"/>
      <c r="EW649" s="31"/>
      <c r="EX649" s="31"/>
      <c r="EY649" s="31"/>
      <c r="EZ649" s="31"/>
      <c r="FA649" s="31"/>
      <c r="FB649" s="31"/>
      <c r="FC649" s="31"/>
      <c r="FD649" s="31"/>
      <c r="FE649" s="31"/>
      <c r="FF649" s="31"/>
      <c r="FG649" s="31"/>
      <c r="FH649" s="31"/>
      <c r="FI649" s="31"/>
      <c r="FJ649" s="31"/>
      <c r="FK649" s="31"/>
      <c r="FL649" s="31"/>
      <c r="FM649" s="31"/>
      <c r="FN649" s="31"/>
      <c r="FO649" s="31"/>
      <c r="FP649" s="31"/>
      <c r="FQ649" s="31"/>
      <c r="FR649" s="31"/>
      <c r="FS649" s="31"/>
      <c r="FT649" s="31"/>
      <c r="FU649" s="31"/>
      <c r="FV649" s="31"/>
      <c r="FW649" s="31"/>
      <c r="FX649" s="31"/>
      <c r="FY649" s="31"/>
      <c r="FZ649" s="31"/>
      <c r="GA649" s="31"/>
      <c r="GB649" s="31"/>
      <c r="GC649" s="31"/>
      <c r="GD649" s="31"/>
      <c r="GE649" s="31"/>
      <c r="GF649" s="31"/>
      <c r="GG649" s="31"/>
      <c r="GH649" s="31"/>
      <c r="GI649" s="31"/>
      <c r="GJ649" s="31"/>
      <c r="GK649" s="31"/>
      <c r="GL649" s="31"/>
      <c r="GM649" s="31"/>
      <c r="GN649" s="31"/>
      <c r="GO649" s="31"/>
      <c r="GP649" s="31"/>
      <c r="GQ649" s="31"/>
      <c r="GR649" s="31"/>
      <c r="GS649" s="31"/>
      <c r="GT649" s="31"/>
      <c r="GU649" s="31"/>
      <c r="GV649" s="31"/>
      <c r="GW649" s="31"/>
      <c r="GX649" s="31"/>
      <c r="GY649" s="31"/>
      <c r="GZ649" s="31"/>
      <c r="HA649" s="31"/>
      <c r="HB649" s="31"/>
      <c r="HC649" s="31"/>
      <c r="HD649" s="31"/>
      <c r="HE649" s="31"/>
      <c r="HF649" s="31"/>
      <c r="HG649" s="31"/>
      <c r="HH649" s="31"/>
      <c r="HI649" s="31"/>
      <c r="HJ649" s="31"/>
      <c r="HK649" s="31"/>
      <c r="HL649" s="31"/>
      <c r="HM649" s="31"/>
      <c r="HN649" s="31"/>
      <c r="HO649" s="31"/>
      <c r="HP649" s="31"/>
      <c r="HQ649" s="31"/>
      <c r="HR649" s="31"/>
      <c r="HS649" s="31"/>
      <c r="HT649" s="31"/>
      <c r="HU649" s="31"/>
      <c r="HV649" s="31"/>
      <c r="HW649" s="31"/>
      <c r="HX649" s="31"/>
      <c r="HY649" s="31"/>
      <c r="HZ649" s="31"/>
      <c r="IA649" s="31"/>
      <c r="IB649" s="31"/>
      <c r="IC649" s="31"/>
      <c r="ID649" s="31"/>
      <c r="IE649" s="31"/>
      <c r="IF649" s="31"/>
      <c r="IG649" s="31"/>
      <c r="IH649" s="31"/>
      <c r="IW649" s="68"/>
    </row>
    <row r="650" spans="1:257" ht="50.1" customHeight="1" x14ac:dyDescent="0.25">
      <c r="A650" s="67">
        <f t="shared" si="27"/>
        <v>647</v>
      </c>
      <c r="B650" s="31" t="e">
        <f>VLOOKUP(R650,Háttér!B$9:G$20,6,0)</f>
        <v>#N/A</v>
      </c>
      <c r="C650" s="38"/>
      <c r="D650" s="32"/>
      <c r="E650" s="65"/>
      <c r="F650" s="33"/>
      <c r="G650" s="108"/>
      <c r="H650" s="69"/>
      <c r="I650" s="34"/>
      <c r="J650" s="34"/>
      <c r="K650" s="35"/>
      <c r="L650" s="35"/>
      <c r="M650" s="39"/>
      <c r="N650" s="52" t="str">
        <f t="shared" si="26"/>
        <v xml:space="preserve">  </v>
      </c>
      <c r="O650" s="36">
        <f>AD650</f>
        <v>0</v>
      </c>
      <c r="P650" s="31"/>
      <c r="Q650" s="55"/>
      <c r="R650" s="56"/>
      <c r="S650" s="56"/>
      <c r="T650" s="56"/>
      <c r="U650" s="57"/>
      <c r="W650" s="56"/>
      <c r="X650" s="56"/>
      <c r="Y650" s="56"/>
      <c r="Z650" s="56"/>
      <c r="AA650" s="56"/>
      <c r="AB650" s="57"/>
      <c r="AC650" s="60"/>
      <c r="AD650" s="64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31"/>
      <c r="AW650" s="31"/>
      <c r="AX650" s="31"/>
      <c r="AY650" s="31"/>
      <c r="AZ650" s="31"/>
      <c r="BA650" s="31"/>
      <c r="BB650" s="31"/>
      <c r="BC650" s="31"/>
      <c r="BD650" s="31"/>
      <c r="BE650" s="31"/>
      <c r="BF650" s="31"/>
      <c r="BG650" s="31"/>
      <c r="BH650" s="31"/>
      <c r="BI650" s="31"/>
      <c r="BJ650" s="31"/>
      <c r="BK650" s="31"/>
      <c r="BL650" s="31"/>
      <c r="BM650" s="31"/>
      <c r="BN650" s="31"/>
      <c r="BO650" s="31"/>
      <c r="BP650" s="31"/>
      <c r="BQ650" s="31"/>
      <c r="BR650" s="31"/>
      <c r="BS650" s="31"/>
      <c r="BT650" s="31"/>
      <c r="BU650" s="31"/>
      <c r="BV650" s="31"/>
      <c r="BW650" s="31"/>
      <c r="BX650" s="31"/>
      <c r="BY650" s="31"/>
      <c r="BZ650" s="31"/>
      <c r="CA650" s="31"/>
      <c r="CB650" s="31"/>
      <c r="CC650" s="31"/>
      <c r="CD650" s="31"/>
      <c r="CE650" s="31"/>
      <c r="CF650" s="31"/>
      <c r="CG650" s="31"/>
      <c r="CH650" s="31"/>
      <c r="CI650" s="31"/>
      <c r="CJ650" s="31"/>
      <c r="CK650" s="31"/>
      <c r="CL650" s="31"/>
      <c r="CM650" s="31"/>
      <c r="CN650" s="31"/>
      <c r="CO650" s="31"/>
      <c r="CP650" s="31"/>
      <c r="CQ650" s="31"/>
      <c r="CR650" s="31"/>
      <c r="CS650" s="31"/>
      <c r="CT650" s="31"/>
      <c r="CU650" s="31"/>
      <c r="CV650" s="31"/>
      <c r="CW650" s="31"/>
      <c r="CX650" s="31"/>
      <c r="CY650" s="31"/>
      <c r="CZ650" s="31"/>
      <c r="DA650" s="31"/>
      <c r="DB650" s="31"/>
      <c r="DC650" s="31"/>
      <c r="DD650" s="31"/>
      <c r="DE650" s="31"/>
      <c r="DF650" s="31"/>
      <c r="DG650" s="31"/>
      <c r="DH650" s="31"/>
      <c r="DI650" s="31"/>
      <c r="DJ650" s="31"/>
      <c r="DK650" s="31"/>
      <c r="DL650" s="31"/>
      <c r="DM650" s="31"/>
      <c r="DN650" s="31"/>
      <c r="DO650" s="31"/>
      <c r="DP650" s="31"/>
      <c r="DQ650" s="31"/>
      <c r="DR650" s="31"/>
      <c r="DS650" s="31"/>
      <c r="DT650" s="31"/>
      <c r="DU650" s="31"/>
      <c r="DV650" s="31"/>
      <c r="DW650" s="31"/>
      <c r="DX650" s="31"/>
      <c r="DY650" s="31"/>
      <c r="DZ650" s="31"/>
      <c r="EA650" s="31"/>
      <c r="EB650" s="31"/>
      <c r="EC650" s="31"/>
      <c r="ED650" s="31"/>
      <c r="EE650" s="31"/>
      <c r="EF650" s="31"/>
      <c r="EG650" s="31"/>
      <c r="EH650" s="31"/>
      <c r="EI650" s="31"/>
      <c r="EJ650" s="31"/>
      <c r="EK650" s="31"/>
      <c r="EL650" s="31"/>
      <c r="EM650" s="31"/>
      <c r="EN650" s="31"/>
      <c r="EO650" s="31"/>
      <c r="EP650" s="31"/>
      <c r="EQ650" s="31"/>
      <c r="ER650" s="31"/>
      <c r="ES650" s="31"/>
      <c r="ET650" s="31"/>
      <c r="EU650" s="31"/>
      <c r="EV650" s="31"/>
      <c r="EW650" s="31"/>
      <c r="EX650" s="31"/>
      <c r="EY650" s="31"/>
      <c r="EZ650" s="31"/>
      <c r="FA650" s="31"/>
      <c r="FB650" s="31"/>
      <c r="FC650" s="31"/>
      <c r="FD650" s="31"/>
      <c r="FE650" s="31"/>
      <c r="FF650" s="31"/>
      <c r="FG650" s="31"/>
      <c r="FH650" s="31"/>
      <c r="FI650" s="31"/>
      <c r="FJ650" s="31"/>
      <c r="FK650" s="31"/>
      <c r="FL650" s="31"/>
      <c r="FM650" s="31"/>
      <c r="FN650" s="31"/>
      <c r="FO650" s="31"/>
      <c r="FP650" s="31"/>
      <c r="FQ650" s="31"/>
      <c r="FR650" s="31"/>
      <c r="FS650" s="31"/>
      <c r="FT650" s="31"/>
      <c r="FU650" s="31"/>
      <c r="FV650" s="31"/>
      <c r="FW650" s="31"/>
      <c r="FX650" s="31"/>
      <c r="FY650" s="31"/>
      <c r="FZ650" s="31"/>
      <c r="GA650" s="31"/>
      <c r="GB650" s="31"/>
      <c r="GC650" s="31"/>
      <c r="GD650" s="31"/>
      <c r="GE650" s="31"/>
      <c r="GF650" s="31"/>
      <c r="GG650" s="31"/>
      <c r="GH650" s="31"/>
      <c r="GI650" s="31"/>
      <c r="GJ650" s="31"/>
      <c r="GK650" s="31"/>
      <c r="GL650" s="31"/>
      <c r="GM650" s="31"/>
      <c r="GN650" s="31"/>
      <c r="GO650" s="31"/>
      <c r="GP650" s="31"/>
      <c r="GQ650" s="31"/>
      <c r="GR650" s="31"/>
      <c r="GS650" s="31"/>
      <c r="GT650" s="31"/>
      <c r="GU650" s="31"/>
      <c r="GV650" s="31"/>
      <c r="GW650" s="31"/>
      <c r="GX650" s="31"/>
      <c r="GY650" s="31"/>
      <c r="GZ650" s="31"/>
      <c r="HA650" s="31"/>
      <c r="HB650" s="31"/>
      <c r="HC650" s="31"/>
      <c r="HD650" s="31"/>
      <c r="HE650" s="31"/>
      <c r="HF650" s="31"/>
      <c r="HG650" s="31"/>
      <c r="HH650" s="31"/>
      <c r="HI650" s="31"/>
      <c r="HJ650" s="31"/>
      <c r="HK650" s="31"/>
      <c r="HL650" s="31"/>
      <c r="HM650" s="31"/>
      <c r="HN650" s="31"/>
      <c r="HO650" s="31"/>
      <c r="HP650" s="31"/>
      <c r="HQ650" s="31"/>
      <c r="HR650" s="31"/>
      <c r="HS650" s="31"/>
      <c r="HT650" s="31"/>
      <c r="HU650" s="31"/>
      <c r="HV650" s="31"/>
      <c r="HW650" s="31"/>
      <c r="HX650" s="31"/>
      <c r="HY650" s="31"/>
      <c r="HZ650" s="31"/>
      <c r="IA650" s="31"/>
      <c r="IB650" s="31"/>
      <c r="IC650" s="31"/>
      <c r="ID650" s="31"/>
      <c r="IE650" s="31"/>
      <c r="IF650" s="31"/>
      <c r="IG650" s="31"/>
      <c r="IH650" s="31"/>
      <c r="IW650" s="68"/>
    </row>
    <row r="651" spans="1:257" ht="50.1" customHeight="1" x14ac:dyDescent="0.25">
      <c r="A651" s="67">
        <f t="shared" si="27"/>
        <v>648</v>
      </c>
      <c r="B651" s="31" t="e">
        <f>VLOOKUP(R651,Háttér!B$9:G$20,6,0)</f>
        <v>#N/A</v>
      </c>
      <c r="C651" s="38"/>
      <c r="D651" s="32"/>
      <c r="E651" s="65"/>
      <c r="F651" s="33"/>
      <c r="G651" s="108"/>
      <c r="H651" s="69"/>
      <c r="I651" s="34"/>
      <c r="J651" s="34"/>
      <c r="K651" s="35"/>
      <c r="L651" s="35"/>
      <c r="M651" s="39"/>
      <c r="N651" s="52" t="str">
        <f t="shared" si="26"/>
        <v xml:space="preserve">  </v>
      </c>
      <c r="O651" s="36">
        <f>AD651</f>
        <v>0</v>
      </c>
      <c r="P651" s="31"/>
      <c r="Q651" s="55"/>
      <c r="R651" s="56"/>
      <c r="S651" s="56"/>
      <c r="T651" s="56"/>
      <c r="U651" s="57"/>
      <c r="W651" s="56"/>
      <c r="X651" s="56"/>
      <c r="Y651" s="56"/>
      <c r="Z651" s="56"/>
      <c r="AA651" s="56"/>
      <c r="AB651" s="57"/>
      <c r="AC651" s="56"/>
      <c r="AD651" s="64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31"/>
      <c r="AW651" s="31"/>
      <c r="AX651" s="31"/>
      <c r="AY651" s="31"/>
      <c r="AZ651" s="31"/>
      <c r="BA651" s="31"/>
      <c r="BB651" s="31"/>
      <c r="BC651" s="31"/>
      <c r="BD651" s="31"/>
      <c r="BE651" s="31"/>
      <c r="BF651" s="31"/>
      <c r="BG651" s="31"/>
      <c r="BH651" s="31"/>
      <c r="BI651" s="31"/>
      <c r="BJ651" s="31"/>
      <c r="BK651" s="31"/>
      <c r="BL651" s="31"/>
      <c r="BM651" s="31"/>
      <c r="BN651" s="31"/>
      <c r="BO651" s="31"/>
      <c r="BP651" s="31"/>
      <c r="BQ651" s="31"/>
      <c r="BR651" s="31"/>
      <c r="BS651" s="31"/>
      <c r="BT651" s="31"/>
      <c r="BU651" s="31"/>
      <c r="BV651" s="31"/>
      <c r="BW651" s="31"/>
      <c r="BX651" s="31"/>
      <c r="BY651" s="31"/>
      <c r="BZ651" s="31"/>
      <c r="CA651" s="31"/>
      <c r="CB651" s="31"/>
      <c r="CC651" s="31"/>
      <c r="CD651" s="31"/>
      <c r="CE651" s="31"/>
      <c r="CF651" s="31"/>
      <c r="CG651" s="31"/>
      <c r="CH651" s="31"/>
      <c r="CI651" s="31"/>
      <c r="CJ651" s="31"/>
      <c r="CK651" s="31"/>
      <c r="CL651" s="31"/>
      <c r="CM651" s="31"/>
      <c r="CN651" s="31"/>
      <c r="CO651" s="31"/>
      <c r="CP651" s="31"/>
      <c r="CQ651" s="31"/>
      <c r="CR651" s="31"/>
      <c r="CS651" s="31"/>
      <c r="CT651" s="31"/>
      <c r="CU651" s="31"/>
      <c r="CV651" s="31"/>
      <c r="CW651" s="31"/>
      <c r="CX651" s="31"/>
      <c r="CY651" s="31"/>
      <c r="CZ651" s="31"/>
      <c r="DA651" s="31"/>
      <c r="DB651" s="31"/>
      <c r="DC651" s="31"/>
      <c r="DD651" s="31"/>
      <c r="DE651" s="31"/>
      <c r="DF651" s="31"/>
      <c r="DG651" s="31"/>
      <c r="DH651" s="31"/>
      <c r="DI651" s="31"/>
      <c r="DJ651" s="31"/>
      <c r="DK651" s="31"/>
      <c r="DL651" s="31"/>
      <c r="DM651" s="31"/>
      <c r="DN651" s="31"/>
      <c r="DO651" s="31"/>
      <c r="DP651" s="31"/>
      <c r="DQ651" s="31"/>
      <c r="DR651" s="31"/>
      <c r="DS651" s="31"/>
      <c r="DT651" s="31"/>
      <c r="DU651" s="31"/>
      <c r="DV651" s="31"/>
      <c r="DW651" s="31"/>
      <c r="DX651" s="31"/>
      <c r="DY651" s="31"/>
      <c r="DZ651" s="31"/>
      <c r="EA651" s="31"/>
      <c r="EB651" s="31"/>
      <c r="EC651" s="31"/>
      <c r="ED651" s="31"/>
      <c r="EE651" s="31"/>
      <c r="EF651" s="31"/>
      <c r="EG651" s="31"/>
      <c r="EH651" s="31"/>
      <c r="EI651" s="31"/>
      <c r="EJ651" s="31"/>
      <c r="EK651" s="31"/>
      <c r="EL651" s="31"/>
      <c r="EM651" s="31"/>
      <c r="EN651" s="31"/>
      <c r="EO651" s="31"/>
      <c r="EP651" s="31"/>
      <c r="EQ651" s="31"/>
      <c r="ER651" s="31"/>
      <c r="ES651" s="31"/>
      <c r="ET651" s="31"/>
      <c r="EU651" s="31"/>
      <c r="EV651" s="31"/>
      <c r="EW651" s="31"/>
      <c r="EX651" s="31"/>
      <c r="EY651" s="31"/>
      <c r="EZ651" s="31"/>
      <c r="FA651" s="31"/>
      <c r="FB651" s="31"/>
      <c r="FC651" s="31"/>
      <c r="FD651" s="31"/>
      <c r="FE651" s="31"/>
      <c r="FF651" s="31"/>
      <c r="FG651" s="31"/>
      <c r="FH651" s="31"/>
      <c r="FI651" s="31"/>
      <c r="FJ651" s="31"/>
      <c r="FK651" s="31"/>
      <c r="FL651" s="31"/>
      <c r="FM651" s="31"/>
      <c r="FN651" s="31"/>
      <c r="FO651" s="31"/>
      <c r="FP651" s="31"/>
      <c r="FQ651" s="31"/>
      <c r="FR651" s="31"/>
      <c r="FS651" s="31"/>
      <c r="FT651" s="31"/>
      <c r="FU651" s="31"/>
      <c r="FV651" s="31"/>
      <c r="FW651" s="31"/>
      <c r="FX651" s="31"/>
      <c r="FY651" s="31"/>
      <c r="FZ651" s="31"/>
      <c r="GA651" s="31"/>
      <c r="GB651" s="31"/>
      <c r="GC651" s="31"/>
      <c r="GD651" s="31"/>
      <c r="GE651" s="31"/>
      <c r="GF651" s="31"/>
      <c r="GG651" s="31"/>
      <c r="GH651" s="31"/>
      <c r="GI651" s="31"/>
      <c r="GJ651" s="31"/>
      <c r="GK651" s="31"/>
      <c r="GL651" s="31"/>
      <c r="GM651" s="31"/>
      <c r="GN651" s="31"/>
      <c r="GO651" s="31"/>
      <c r="GP651" s="31"/>
      <c r="GQ651" s="31"/>
      <c r="GR651" s="31"/>
      <c r="GS651" s="31"/>
      <c r="GT651" s="31"/>
      <c r="GU651" s="31"/>
      <c r="GV651" s="31"/>
      <c r="GW651" s="31"/>
      <c r="GX651" s="31"/>
      <c r="GY651" s="31"/>
      <c r="GZ651" s="31"/>
      <c r="HA651" s="31"/>
      <c r="HB651" s="31"/>
      <c r="HC651" s="31"/>
      <c r="HD651" s="31"/>
      <c r="HE651" s="31"/>
      <c r="HF651" s="31"/>
      <c r="HG651" s="31"/>
      <c r="HH651" s="31"/>
      <c r="HI651" s="31"/>
      <c r="HJ651" s="31"/>
      <c r="HK651" s="31"/>
      <c r="HL651" s="31"/>
      <c r="HM651" s="31"/>
      <c r="HN651" s="31"/>
      <c r="HO651" s="31"/>
      <c r="HP651" s="31"/>
      <c r="HQ651" s="31"/>
      <c r="HR651" s="31"/>
      <c r="HS651" s="31"/>
      <c r="HT651" s="31"/>
      <c r="HU651" s="31"/>
      <c r="HV651" s="31"/>
      <c r="HW651" s="31"/>
      <c r="HX651" s="31"/>
      <c r="HY651" s="31"/>
      <c r="HZ651" s="31"/>
      <c r="IA651" s="31"/>
      <c r="IB651" s="31"/>
      <c r="IC651" s="31"/>
      <c r="ID651" s="31"/>
      <c r="IE651" s="31"/>
      <c r="IF651" s="31"/>
      <c r="IG651" s="31"/>
      <c r="IH651" s="31"/>
      <c r="IW651" s="68"/>
    </row>
    <row r="652" spans="1:257" ht="50.1" customHeight="1" x14ac:dyDescent="0.25">
      <c r="A652" s="67">
        <f t="shared" si="27"/>
        <v>649</v>
      </c>
      <c r="B652" s="31" t="e">
        <f>VLOOKUP(R652,Háttér!B$9:G$20,6,0)</f>
        <v>#N/A</v>
      </c>
      <c r="C652" s="38"/>
      <c r="D652" s="32"/>
      <c r="E652" s="65"/>
      <c r="F652" s="33"/>
      <c r="G652" s="108"/>
      <c r="H652" s="69"/>
      <c r="I652" s="34"/>
      <c r="J652" s="34"/>
      <c r="K652" s="35"/>
      <c r="L652" s="35"/>
      <c r="M652" s="39"/>
      <c r="N652" s="52" t="str">
        <f t="shared" si="26"/>
        <v xml:space="preserve">  </v>
      </c>
      <c r="O652" s="36">
        <f>AD652</f>
        <v>0</v>
      </c>
      <c r="P652" s="31"/>
      <c r="Q652" s="55"/>
      <c r="R652" s="56"/>
      <c r="S652" s="56"/>
      <c r="T652" s="56"/>
      <c r="U652" s="57"/>
      <c r="W652" s="56"/>
      <c r="X652" s="56"/>
      <c r="Y652" s="56"/>
      <c r="Z652" s="56"/>
      <c r="AA652" s="56"/>
      <c r="AB652" s="57"/>
      <c r="AC652" s="56"/>
      <c r="AD652" s="64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31"/>
      <c r="AW652" s="31"/>
      <c r="AX652" s="31"/>
      <c r="AY652" s="31"/>
      <c r="AZ652" s="31"/>
      <c r="BA652" s="31"/>
      <c r="BB652" s="31"/>
      <c r="BC652" s="31"/>
      <c r="BD652" s="31"/>
      <c r="BE652" s="31"/>
      <c r="BF652" s="31"/>
      <c r="BG652" s="31"/>
      <c r="BH652" s="31"/>
      <c r="BI652" s="31"/>
      <c r="BJ652" s="31"/>
      <c r="BK652" s="31"/>
      <c r="BL652" s="31"/>
      <c r="BM652" s="31"/>
      <c r="BN652" s="31"/>
      <c r="BO652" s="31"/>
      <c r="BP652" s="31"/>
      <c r="BQ652" s="31"/>
      <c r="BR652" s="31"/>
      <c r="BS652" s="31"/>
      <c r="BT652" s="31"/>
      <c r="BU652" s="31"/>
      <c r="BV652" s="31"/>
      <c r="BW652" s="31"/>
      <c r="BX652" s="31"/>
      <c r="BY652" s="31"/>
      <c r="BZ652" s="31"/>
      <c r="CA652" s="31"/>
      <c r="CB652" s="31"/>
      <c r="CC652" s="31"/>
      <c r="CD652" s="31"/>
      <c r="CE652" s="31"/>
      <c r="CF652" s="31"/>
      <c r="CG652" s="31"/>
      <c r="CH652" s="31"/>
      <c r="CI652" s="31"/>
      <c r="CJ652" s="31"/>
      <c r="CK652" s="31"/>
      <c r="CL652" s="31"/>
      <c r="CM652" s="31"/>
      <c r="CN652" s="31"/>
      <c r="CO652" s="31"/>
      <c r="CP652" s="31"/>
      <c r="CQ652" s="31"/>
      <c r="CR652" s="31"/>
      <c r="CS652" s="31"/>
      <c r="CT652" s="31"/>
      <c r="CU652" s="31"/>
      <c r="CV652" s="31"/>
      <c r="CW652" s="31"/>
      <c r="CX652" s="31"/>
      <c r="CY652" s="31"/>
      <c r="CZ652" s="31"/>
      <c r="DA652" s="31"/>
      <c r="DB652" s="31"/>
      <c r="DC652" s="31"/>
      <c r="DD652" s="31"/>
      <c r="DE652" s="31"/>
      <c r="DF652" s="31"/>
      <c r="DG652" s="31"/>
      <c r="DH652" s="31"/>
      <c r="DI652" s="31"/>
      <c r="DJ652" s="31"/>
      <c r="DK652" s="31"/>
      <c r="DL652" s="31"/>
      <c r="DM652" s="31"/>
      <c r="DN652" s="31"/>
      <c r="DO652" s="31"/>
      <c r="DP652" s="31"/>
      <c r="DQ652" s="31"/>
      <c r="DR652" s="31"/>
      <c r="DS652" s="31"/>
      <c r="DT652" s="31"/>
      <c r="DU652" s="31"/>
      <c r="DV652" s="31"/>
      <c r="DW652" s="31"/>
      <c r="DX652" s="31"/>
      <c r="DY652" s="31"/>
      <c r="DZ652" s="31"/>
      <c r="EA652" s="31"/>
      <c r="EB652" s="31"/>
      <c r="EC652" s="31"/>
      <c r="ED652" s="31"/>
      <c r="EE652" s="31"/>
      <c r="EF652" s="31"/>
      <c r="EG652" s="31"/>
      <c r="EH652" s="31"/>
      <c r="EI652" s="31"/>
      <c r="EJ652" s="31"/>
      <c r="EK652" s="31"/>
      <c r="EL652" s="31"/>
      <c r="EM652" s="31"/>
      <c r="EN652" s="31"/>
      <c r="EO652" s="31"/>
      <c r="EP652" s="31"/>
      <c r="EQ652" s="31"/>
      <c r="ER652" s="31"/>
      <c r="ES652" s="31"/>
      <c r="ET652" s="31"/>
      <c r="EU652" s="31"/>
      <c r="EV652" s="31"/>
      <c r="EW652" s="31"/>
      <c r="EX652" s="31"/>
      <c r="EY652" s="31"/>
      <c r="EZ652" s="31"/>
      <c r="FA652" s="31"/>
      <c r="FB652" s="31"/>
      <c r="FC652" s="31"/>
      <c r="FD652" s="31"/>
      <c r="FE652" s="31"/>
      <c r="FF652" s="31"/>
      <c r="FG652" s="31"/>
      <c r="FH652" s="31"/>
      <c r="FI652" s="31"/>
      <c r="FJ652" s="31"/>
      <c r="FK652" s="31"/>
      <c r="FL652" s="31"/>
      <c r="FM652" s="31"/>
      <c r="FN652" s="31"/>
      <c r="FO652" s="31"/>
      <c r="FP652" s="31"/>
      <c r="FQ652" s="31"/>
      <c r="FR652" s="31"/>
      <c r="FS652" s="31"/>
      <c r="FT652" s="31"/>
      <c r="FU652" s="31"/>
      <c r="FV652" s="31"/>
      <c r="FW652" s="31"/>
      <c r="FX652" s="31"/>
      <c r="FY652" s="31"/>
      <c r="FZ652" s="31"/>
      <c r="GA652" s="31"/>
      <c r="GB652" s="31"/>
      <c r="GC652" s="31"/>
      <c r="GD652" s="31"/>
      <c r="GE652" s="31"/>
      <c r="GF652" s="31"/>
      <c r="GG652" s="31"/>
      <c r="GH652" s="31"/>
      <c r="GI652" s="31"/>
      <c r="GJ652" s="31"/>
      <c r="GK652" s="31"/>
      <c r="GL652" s="31"/>
      <c r="GM652" s="31"/>
      <c r="GN652" s="31"/>
      <c r="GO652" s="31"/>
      <c r="GP652" s="31"/>
      <c r="GQ652" s="31"/>
      <c r="GR652" s="31"/>
      <c r="GS652" s="31"/>
      <c r="GT652" s="31"/>
      <c r="GU652" s="31"/>
      <c r="GV652" s="31"/>
      <c r="GW652" s="31"/>
      <c r="GX652" s="31"/>
      <c r="GY652" s="31"/>
      <c r="GZ652" s="31"/>
      <c r="HA652" s="31"/>
      <c r="HB652" s="31"/>
      <c r="HC652" s="31"/>
      <c r="HD652" s="31"/>
      <c r="HE652" s="31"/>
      <c r="HF652" s="31"/>
      <c r="HG652" s="31"/>
      <c r="HH652" s="31"/>
      <c r="HI652" s="31"/>
      <c r="HJ652" s="31"/>
      <c r="HK652" s="31"/>
      <c r="HL652" s="31"/>
      <c r="HM652" s="31"/>
      <c r="HN652" s="31"/>
      <c r="HO652" s="31"/>
      <c r="HP652" s="31"/>
      <c r="HQ652" s="31"/>
      <c r="HR652" s="31"/>
      <c r="HS652" s="31"/>
      <c r="HT652" s="31"/>
      <c r="HU652" s="31"/>
      <c r="HV652" s="31"/>
      <c r="HW652" s="31"/>
      <c r="HX652" s="31"/>
      <c r="HY652" s="31"/>
      <c r="HZ652" s="31"/>
      <c r="IA652" s="31"/>
      <c r="IB652" s="31"/>
      <c r="IC652" s="31"/>
      <c r="ID652" s="31"/>
      <c r="IE652" s="31"/>
      <c r="IF652" s="31"/>
      <c r="IG652" s="31"/>
      <c r="IH652" s="31"/>
      <c r="IW652" s="68"/>
    </row>
    <row r="653" spans="1:257" ht="50.1" customHeight="1" x14ac:dyDescent="0.25">
      <c r="A653" s="67">
        <f t="shared" si="27"/>
        <v>650</v>
      </c>
      <c r="B653" s="31" t="e">
        <f>VLOOKUP(R653,Háttér!B$9:G$20,6,0)</f>
        <v>#N/A</v>
      </c>
      <c r="C653" s="38"/>
      <c r="D653" s="32"/>
      <c r="E653" s="65"/>
      <c r="F653" s="33"/>
      <c r="G653" s="108"/>
      <c r="H653" s="69"/>
      <c r="I653" s="34"/>
      <c r="J653" s="34"/>
      <c r="K653" s="35"/>
      <c r="L653" s="35"/>
      <c r="M653" s="39"/>
      <c r="N653" s="52" t="str">
        <f t="shared" si="26"/>
        <v xml:space="preserve">  </v>
      </c>
      <c r="O653" s="36">
        <f>AD653</f>
        <v>0</v>
      </c>
      <c r="P653" s="31"/>
      <c r="Q653" s="55"/>
      <c r="R653" s="56"/>
      <c r="S653" s="56"/>
      <c r="T653" s="56"/>
      <c r="U653" s="57"/>
      <c r="W653" s="56"/>
      <c r="X653" s="56"/>
      <c r="Y653" s="56"/>
      <c r="Z653" s="56"/>
      <c r="AA653" s="56"/>
      <c r="AB653" s="57"/>
      <c r="AC653" s="56"/>
      <c r="AD653" s="64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31"/>
      <c r="AW653" s="31"/>
      <c r="AX653" s="31"/>
      <c r="AY653" s="31"/>
      <c r="AZ653" s="31"/>
      <c r="BA653" s="31"/>
      <c r="BB653" s="31"/>
      <c r="BC653" s="31"/>
      <c r="BD653" s="31"/>
      <c r="BE653" s="31"/>
      <c r="BF653" s="31"/>
      <c r="BG653" s="31"/>
      <c r="BH653" s="31"/>
      <c r="BI653" s="31"/>
      <c r="BJ653" s="31"/>
      <c r="BK653" s="31"/>
      <c r="BL653" s="31"/>
      <c r="BM653" s="31"/>
      <c r="BN653" s="31"/>
      <c r="BO653" s="31"/>
      <c r="BP653" s="31"/>
      <c r="BQ653" s="31"/>
      <c r="BR653" s="31"/>
      <c r="BS653" s="31"/>
      <c r="BT653" s="31"/>
      <c r="BU653" s="31"/>
      <c r="BV653" s="31"/>
      <c r="BW653" s="31"/>
      <c r="BX653" s="31"/>
      <c r="BY653" s="31"/>
      <c r="BZ653" s="31"/>
      <c r="CA653" s="31"/>
      <c r="CB653" s="31"/>
      <c r="CC653" s="31"/>
      <c r="CD653" s="31"/>
      <c r="CE653" s="31"/>
      <c r="CF653" s="31"/>
      <c r="CG653" s="31"/>
      <c r="CH653" s="31"/>
      <c r="CI653" s="31"/>
      <c r="CJ653" s="31"/>
      <c r="CK653" s="31"/>
      <c r="CL653" s="31"/>
      <c r="CM653" s="31"/>
      <c r="CN653" s="31"/>
      <c r="CO653" s="31"/>
      <c r="CP653" s="31"/>
      <c r="CQ653" s="31"/>
      <c r="CR653" s="31"/>
      <c r="CS653" s="31"/>
      <c r="CT653" s="31"/>
      <c r="CU653" s="31"/>
      <c r="CV653" s="31"/>
      <c r="CW653" s="31"/>
      <c r="CX653" s="31"/>
      <c r="CY653" s="31"/>
      <c r="CZ653" s="31"/>
      <c r="DA653" s="31"/>
      <c r="DB653" s="31"/>
      <c r="DC653" s="31"/>
      <c r="DD653" s="31"/>
      <c r="DE653" s="31"/>
      <c r="DF653" s="31"/>
      <c r="DG653" s="31"/>
      <c r="DH653" s="31"/>
      <c r="DI653" s="31"/>
      <c r="DJ653" s="31"/>
      <c r="DK653" s="31"/>
      <c r="DL653" s="31"/>
      <c r="DM653" s="31"/>
      <c r="DN653" s="31"/>
      <c r="DO653" s="31"/>
      <c r="DP653" s="31"/>
      <c r="DQ653" s="31"/>
      <c r="DR653" s="31"/>
      <c r="DS653" s="31"/>
      <c r="DT653" s="31"/>
      <c r="DU653" s="31"/>
      <c r="DV653" s="31"/>
      <c r="DW653" s="31"/>
      <c r="DX653" s="31"/>
      <c r="DY653" s="31"/>
      <c r="DZ653" s="31"/>
      <c r="EA653" s="31"/>
      <c r="EB653" s="31"/>
      <c r="EC653" s="31"/>
      <c r="ED653" s="31"/>
      <c r="EE653" s="31"/>
      <c r="EF653" s="31"/>
      <c r="EG653" s="31"/>
      <c r="EH653" s="31"/>
      <c r="EI653" s="31"/>
      <c r="EJ653" s="31"/>
      <c r="EK653" s="31"/>
      <c r="EL653" s="31"/>
      <c r="EM653" s="31"/>
      <c r="EN653" s="31"/>
      <c r="EO653" s="31"/>
      <c r="EP653" s="31"/>
      <c r="EQ653" s="31"/>
      <c r="ER653" s="31"/>
      <c r="ES653" s="31"/>
      <c r="ET653" s="31"/>
      <c r="EU653" s="31"/>
      <c r="EV653" s="31"/>
      <c r="EW653" s="31"/>
      <c r="EX653" s="31"/>
      <c r="EY653" s="31"/>
      <c r="EZ653" s="31"/>
      <c r="FA653" s="31"/>
      <c r="FB653" s="31"/>
      <c r="FC653" s="31"/>
      <c r="FD653" s="31"/>
      <c r="FE653" s="31"/>
      <c r="FF653" s="31"/>
      <c r="FG653" s="31"/>
      <c r="FH653" s="31"/>
      <c r="FI653" s="31"/>
      <c r="FJ653" s="31"/>
      <c r="FK653" s="31"/>
      <c r="FL653" s="31"/>
      <c r="FM653" s="31"/>
      <c r="FN653" s="31"/>
      <c r="FO653" s="31"/>
      <c r="FP653" s="31"/>
      <c r="FQ653" s="31"/>
      <c r="FR653" s="31"/>
      <c r="FS653" s="31"/>
      <c r="FT653" s="31"/>
      <c r="FU653" s="31"/>
      <c r="FV653" s="31"/>
      <c r="FW653" s="31"/>
      <c r="FX653" s="31"/>
      <c r="FY653" s="31"/>
      <c r="FZ653" s="31"/>
      <c r="GA653" s="31"/>
      <c r="GB653" s="31"/>
      <c r="GC653" s="31"/>
      <c r="GD653" s="31"/>
      <c r="GE653" s="31"/>
      <c r="GF653" s="31"/>
      <c r="GG653" s="31"/>
      <c r="GH653" s="31"/>
      <c r="GI653" s="31"/>
      <c r="GJ653" s="31"/>
      <c r="GK653" s="31"/>
      <c r="GL653" s="31"/>
      <c r="GM653" s="31"/>
      <c r="GN653" s="31"/>
      <c r="GO653" s="31"/>
      <c r="GP653" s="31"/>
      <c r="GQ653" s="31"/>
      <c r="GR653" s="31"/>
      <c r="GS653" s="31"/>
      <c r="GT653" s="31"/>
      <c r="GU653" s="31"/>
      <c r="GV653" s="31"/>
      <c r="GW653" s="31"/>
      <c r="GX653" s="31"/>
      <c r="GY653" s="31"/>
      <c r="GZ653" s="31"/>
      <c r="HA653" s="31"/>
      <c r="HB653" s="31"/>
      <c r="HC653" s="31"/>
      <c r="HD653" s="31"/>
      <c r="HE653" s="31"/>
      <c r="HF653" s="31"/>
      <c r="HG653" s="31"/>
      <c r="HH653" s="31"/>
      <c r="HI653" s="31"/>
      <c r="HJ653" s="31"/>
      <c r="HK653" s="31"/>
      <c r="HL653" s="31"/>
      <c r="HM653" s="31"/>
      <c r="HN653" s="31"/>
      <c r="HO653" s="31"/>
      <c r="HP653" s="31"/>
      <c r="HQ653" s="31"/>
      <c r="HR653" s="31"/>
      <c r="HS653" s="31"/>
      <c r="HT653" s="31"/>
      <c r="HU653" s="31"/>
      <c r="HV653" s="31"/>
      <c r="HW653" s="31"/>
      <c r="HX653" s="31"/>
      <c r="HY653" s="31"/>
      <c r="HZ653" s="31"/>
      <c r="IA653" s="31"/>
      <c r="IB653" s="31"/>
      <c r="IC653" s="31"/>
      <c r="ID653" s="31"/>
      <c r="IE653" s="31"/>
      <c r="IF653" s="31"/>
      <c r="IG653" s="31"/>
      <c r="IH653" s="31"/>
      <c r="IW653" s="68"/>
    </row>
    <row r="654" spans="1:257" ht="50.1" customHeight="1" x14ac:dyDescent="0.25">
      <c r="A654" s="67">
        <f t="shared" si="27"/>
        <v>651</v>
      </c>
      <c r="B654" s="31" t="e">
        <f>VLOOKUP(R654,Háttér!B$9:G$20,6,0)</f>
        <v>#N/A</v>
      </c>
      <c r="C654" s="38"/>
      <c r="D654" s="32"/>
      <c r="E654" s="65"/>
      <c r="F654" s="33"/>
      <c r="G654" s="108"/>
      <c r="H654" s="69"/>
      <c r="I654" s="34"/>
      <c r="J654" s="34"/>
      <c r="K654" s="35"/>
      <c r="L654" s="35"/>
      <c r="M654" s="39"/>
      <c r="N654" s="52" t="str">
        <f t="shared" si="26"/>
        <v xml:space="preserve">  </v>
      </c>
      <c r="O654" s="36">
        <f>AD654</f>
        <v>0</v>
      </c>
      <c r="P654" s="31"/>
      <c r="Q654" s="55"/>
      <c r="R654" s="56"/>
      <c r="S654" s="56"/>
      <c r="T654" s="56"/>
      <c r="U654" s="57"/>
      <c r="W654" s="56"/>
      <c r="X654" s="56"/>
      <c r="Y654" s="56"/>
      <c r="Z654" s="56"/>
      <c r="AA654" s="56"/>
      <c r="AB654" s="57"/>
      <c r="AC654" s="56"/>
      <c r="AD654" s="64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31"/>
      <c r="AW654" s="31"/>
      <c r="AX654" s="31"/>
      <c r="AY654" s="31"/>
      <c r="AZ654" s="31"/>
      <c r="BA654" s="31"/>
      <c r="BB654" s="31"/>
      <c r="BC654" s="31"/>
      <c r="BD654" s="31"/>
      <c r="BE654" s="31"/>
      <c r="BF654" s="31"/>
      <c r="BG654" s="31"/>
      <c r="BH654" s="31"/>
      <c r="BI654" s="31"/>
      <c r="BJ654" s="31"/>
      <c r="BK654" s="31"/>
      <c r="BL654" s="31"/>
      <c r="BM654" s="31"/>
      <c r="BN654" s="31"/>
      <c r="BO654" s="31"/>
      <c r="BP654" s="31"/>
      <c r="BQ654" s="31"/>
      <c r="BR654" s="31"/>
      <c r="BS654" s="31"/>
      <c r="BT654" s="31"/>
      <c r="BU654" s="31"/>
      <c r="BV654" s="31"/>
      <c r="BW654" s="31"/>
      <c r="BX654" s="31"/>
      <c r="BY654" s="31"/>
      <c r="BZ654" s="31"/>
      <c r="CA654" s="31"/>
      <c r="CB654" s="31"/>
      <c r="CC654" s="31"/>
      <c r="CD654" s="31"/>
      <c r="CE654" s="31"/>
      <c r="CF654" s="31"/>
      <c r="CG654" s="31"/>
      <c r="CH654" s="31"/>
      <c r="CI654" s="31"/>
      <c r="CJ654" s="31"/>
      <c r="CK654" s="31"/>
      <c r="CL654" s="31"/>
      <c r="CM654" s="31"/>
      <c r="CN654" s="31"/>
      <c r="CO654" s="31"/>
      <c r="CP654" s="31"/>
      <c r="CQ654" s="31"/>
      <c r="CR654" s="31"/>
      <c r="CS654" s="31"/>
      <c r="CT654" s="31"/>
      <c r="CU654" s="31"/>
      <c r="CV654" s="31"/>
      <c r="CW654" s="31"/>
      <c r="CX654" s="31"/>
      <c r="CY654" s="31"/>
      <c r="CZ654" s="31"/>
      <c r="DA654" s="31"/>
      <c r="DB654" s="31"/>
      <c r="DC654" s="31"/>
      <c r="DD654" s="31"/>
      <c r="DE654" s="31"/>
      <c r="DF654" s="31"/>
      <c r="DG654" s="31"/>
      <c r="DH654" s="31"/>
      <c r="DI654" s="31"/>
      <c r="DJ654" s="31"/>
      <c r="DK654" s="31"/>
      <c r="DL654" s="31"/>
      <c r="DM654" s="31"/>
      <c r="DN654" s="31"/>
      <c r="DO654" s="31"/>
      <c r="DP654" s="31"/>
      <c r="DQ654" s="31"/>
      <c r="DR654" s="31"/>
      <c r="DS654" s="31"/>
      <c r="DT654" s="31"/>
      <c r="DU654" s="31"/>
      <c r="DV654" s="31"/>
      <c r="DW654" s="31"/>
      <c r="DX654" s="31"/>
      <c r="DY654" s="31"/>
      <c r="DZ654" s="31"/>
      <c r="EA654" s="31"/>
      <c r="EB654" s="31"/>
      <c r="EC654" s="31"/>
      <c r="ED654" s="31"/>
      <c r="EE654" s="31"/>
      <c r="EF654" s="31"/>
      <c r="EG654" s="31"/>
      <c r="EH654" s="31"/>
      <c r="EI654" s="31"/>
      <c r="EJ654" s="31"/>
      <c r="EK654" s="31"/>
      <c r="EL654" s="31"/>
      <c r="EM654" s="31"/>
      <c r="EN654" s="31"/>
      <c r="EO654" s="31"/>
      <c r="EP654" s="31"/>
      <c r="EQ654" s="31"/>
      <c r="ER654" s="31"/>
      <c r="ES654" s="31"/>
      <c r="ET654" s="31"/>
      <c r="EU654" s="31"/>
      <c r="EV654" s="31"/>
      <c r="EW654" s="31"/>
      <c r="EX654" s="31"/>
      <c r="EY654" s="31"/>
      <c r="EZ654" s="31"/>
      <c r="FA654" s="31"/>
      <c r="FB654" s="31"/>
      <c r="FC654" s="31"/>
      <c r="FD654" s="31"/>
      <c r="FE654" s="31"/>
      <c r="FF654" s="31"/>
      <c r="FG654" s="31"/>
      <c r="FH654" s="31"/>
      <c r="FI654" s="31"/>
      <c r="FJ654" s="31"/>
      <c r="FK654" s="31"/>
      <c r="FL654" s="31"/>
      <c r="FM654" s="31"/>
      <c r="FN654" s="31"/>
      <c r="FO654" s="31"/>
      <c r="FP654" s="31"/>
      <c r="FQ654" s="31"/>
      <c r="FR654" s="31"/>
      <c r="FS654" s="31"/>
      <c r="FT654" s="31"/>
      <c r="FU654" s="31"/>
      <c r="FV654" s="31"/>
      <c r="FW654" s="31"/>
      <c r="FX654" s="31"/>
      <c r="FY654" s="31"/>
      <c r="FZ654" s="31"/>
      <c r="GA654" s="31"/>
      <c r="GB654" s="31"/>
      <c r="GC654" s="31"/>
      <c r="GD654" s="31"/>
      <c r="GE654" s="31"/>
      <c r="GF654" s="31"/>
      <c r="GG654" s="31"/>
      <c r="GH654" s="31"/>
      <c r="GI654" s="31"/>
      <c r="GJ654" s="31"/>
      <c r="GK654" s="31"/>
      <c r="GL654" s="31"/>
      <c r="GM654" s="31"/>
      <c r="GN654" s="31"/>
      <c r="GO654" s="31"/>
      <c r="GP654" s="31"/>
      <c r="GQ654" s="31"/>
      <c r="GR654" s="31"/>
      <c r="GS654" s="31"/>
      <c r="GT654" s="31"/>
      <c r="GU654" s="31"/>
      <c r="GV654" s="31"/>
      <c r="GW654" s="31"/>
      <c r="GX654" s="31"/>
      <c r="GY654" s="31"/>
      <c r="GZ654" s="31"/>
      <c r="HA654" s="31"/>
      <c r="HB654" s="31"/>
      <c r="HC654" s="31"/>
      <c r="HD654" s="31"/>
      <c r="HE654" s="31"/>
      <c r="HF654" s="31"/>
      <c r="HG654" s="31"/>
      <c r="HH654" s="31"/>
      <c r="HI654" s="31"/>
      <c r="HJ654" s="31"/>
      <c r="HK654" s="31"/>
      <c r="HL654" s="31"/>
      <c r="HM654" s="31"/>
      <c r="HN654" s="31"/>
      <c r="HO654" s="31"/>
      <c r="HP654" s="31"/>
      <c r="HQ654" s="31"/>
      <c r="HR654" s="31"/>
      <c r="HS654" s="31"/>
      <c r="HT654" s="31"/>
      <c r="HU654" s="31"/>
      <c r="HV654" s="31"/>
      <c r="HW654" s="31"/>
      <c r="HX654" s="31"/>
      <c r="HY654" s="31"/>
      <c r="HZ654" s="31"/>
      <c r="IA654" s="31"/>
      <c r="IB654" s="31"/>
      <c r="IC654" s="31"/>
      <c r="ID654" s="31"/>
      <c r="IE654" s="31"/>
      <c r="IF654" s="31"/>
      <c r="IG654" s="31"/>
      <c r="IH654" s="31"/>
      <c r="IW654" s="68"/>
    </row>
    <row r="655" spans="1:257" ht="50.1" customHeight="1" x14ac:dyDescent="0.25">
      <c r="A655" s="67">
        <f t="shared" si="27"/>
        <v>652</v>
      </c>
      <c r="B655" s="31" t="e">
        <f>VLOOKUP(R655,Háttér!B$9:G$20,6,0)</f>
        <v>#N/A</v>
      </c>
      <c r="C655" s="38"/>
      <c r="D655" s="32"/>
      <c r="E655" s="65"/>
      <c r="F655" s="33"/>
      <c r="G655" s="108"/>
      <c r="H655" s="69"/>
      <c r="I655" s="34"/>
      <c r="J655" s="34"/>
      <c r="K655" s="35"/>
      <c r="L655" s="35"/>
      <c r="M655" s="39"/>
      <c r="N655" s="52" t="str">
        <f t="shared" si="26"/>
        <v xml:space="preserve">  </v>
      </c>
      <c r="O655" s="36">
        <f>AD655</f>
        <v>0</v>
      </c>
      <c r="P655" s="31"/>
      <c r="Q655" s="55"/>
      <c r="R655" s="56"/>
      <c r="S655" s="56"/>
      <c r="T655" s="56"/>
      <c r="U655" s="57"/>
      <c r="W655" s="56"/>
      <c r="X655" s="56"/>
      <c r="Y655" s="56"/>
      <c r="Z655" s="56"/>
      <c r="AA655" s="56"/>
      <c r="AB655" s="57"/>
      <c r="AC655" s="56"/>
      <c r="AD655" s="64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31"/>
      <c r="AW655" s="31"/>
      <c r="AX655" s="31"/>
      <c r="AY655" s="31"/>
      <c r="AZ655" s="31"/>
      <c r="BA655" s="31"/>
      <c r="BB655" s="31"/>
      <c r="BC655" s="31"/>
      <c r="BD655" s="31"/>
      <c r="BE655" s="31"/>
      <c r="BF655" s="31"/>
      <c r="BG655" s="31"/>
      <c r="BH655" s="31"/>
      <c r="BI655" s="31"/>
      <c r="BJ655" s="31"/>
      <c r="BK655" s="31"/>
      <c r="BL655" s="31"/>
      <c r="BM655" s="31"/>
      <c r="BN655" s="31"/>
      <c r="BO655" s="31"/>
      <c r="BP655" s="31"/>
      <c r="BQ655" s="31"/>
      <c r="BR655" s="31"/>
      <c r="BS655" s="31"/>
      <c r="BT655" s="31"/>
      <c r="BU655" s="31"/>
      <c r="BV655" s="31"/>
      <c r="BW655" s="31"/>
      <c r="BX655" s="31"/>
      <c r="BY655" s="31"/>
      <c r="BZ655" s="31"/>
      <c r="CA655" s="31"/>
      <c r="CB655" s="31"/>
      <c r="CC655" s="31"/>
      <c r="CD655" s="31"/>
      <c r="CE655" s="31"/>
      <c r="CF655" s="31"/>
      <c r="CG655" s="31"/>
      <c r="CH655" s="31"/>
      <c r="CI655" s="31"/>
      <c r="CJ655" s="31"/>
      <c r="CK655" s="31"/>
      <c r="CL655" s="31"/>
      <c r="CM655" s="31"/>
      <c r="CN655" s="31"/>
      <c r="CO655" s="31"/>
      <c r="CP655" s="31"/>
      <c r="CQ655" s="31"/>
      <c r="CR655" s="31"/>
      <c r="CS655" s="31"/>
      <c r="CT655" s="31"/>
      <c r="CU655" s="31"/>
      <c r="CV655" s="31"/>
      <c r="CW655" s="31"/>
      <c r="CX655" s="31"/>
      <c r="CY655" s="31"/>
      <c r="CZ655" s="31"/>
      <c r="DA655" s="31"/>
      <c r="DB655" s="31"/>
      <c r="DC655" s="31"/>
      <c r="DD655" s="31"/>
      <c r="DE655" s="31"/>
      <c r="DF655" s="31"/>
      <c r="DG655" s="31"/>
      <c r="DH655" s="31"/>
      <c r="DI655" s="31"/>
      <c r="DJ655" s="31"/>
      <c r="DK655" s="31"/>
      <c r="DL655" s="31"/>
      <c r="DM655" s="31"/>
      <c r="DN655" s="31"/>
      <c r="DO655" s="31"/>
      <c r="DP655" s="31"/>
      <c r="DQ655" s="31"/>
      <c r="DR655" s="31"/>
      <c r="DS655" s="31"/>
      <c r="DT655" s="31"/>
      <c r="DU655" s="31"/>
      <c r="DV655" s="31"/>
      <c r="DW655" s="31"/>
      <c r="DX655" s="31"/>
      <c r="DY655" s="31"/>
      <c r="DZ655" s="31"/>
      <c r="EA655" s="31"/>
      <c r="EB655" s="31"/>
      <c r="EC655" s="31"/>
      <c r="ED655" s="31"/>
      <c r="EE655" s="31"/>
      <c r="EF655" s="31"/>
      <c r="EG655" s="31"/>
      <c r="EH655" s="31"/>
      <c r="EI655" s="31"/>
      <c r="EJ655" s="31"/>
      <c r="EK655" s="31"/>
      <c r="EL655" s="31"/>
      <c r="EM655" s="31"/>
      <c r="EN655" s="31"/>
      <c r="EO655" s="31"/>
      <c r="EP655" s="31"/>
      <c r="EQ655" s="31"/>
      <c r="ER655" s="31"/>
      <c r="ES655" s="31"/>
      <c r="ET655" s="31"/>
      <c r="EU655" s="31"/>
      <c r="EV655" s="31"/>
      <c r="EW655" s="31"/>
      <c r="EX655" s="31"/>
      <c r="EY655" s="31"/>
      <c r="EZ655" s="31"/>
      <c r="FA655" s="31"/>
      <c r="FB655" s="31"/>
      <c r="FC655" s="31"/>
      <c r="FD655" s="31"/>
      <c r="FE655" s="31"/>
      <c r="FF655" s="31"/>
      <c r="FG655" s="31"/>
      <c r="FH655" s="31"/>
      <c r="FI655" s="31"/>
      <c r="FJ655" s="31"/>
      <c r="FK655" s="31"/>
      <c r="FL655" s="31"/>
      <c r="FM655" s="31"/>
      <c r="FN655" s="31"/>
      <c r="FO655" s="31"/>
      <c r="FP655" s="31"/>
      <c r="FQ655" s="31"/>
      <c r="FR655" s="31"/>
      <c r="FS655" s="31"/>
      <c r="FT655" s="31"/>
      <c r="FU655" s="31"/>
      <c r="FV655" s="31"/>
      <c r="FW655" s="31"/>
      <c r="FX655" s="31"/>
      <c r="FY655" s="31"/>
      <c r="FZ655" s="31"/>
      <c r="GA655" s="31"/>
      <c r="GB655" s="31"/>
      <c r="GC655" s="31"/>
      <c r="GD655" s="31"/>
      <c r="GE655" s="31"/>
      <c r="GF655" s="31"/>
      <c r="GG655" s="31"/>
      <c r="GH655" s="31"/>
      <c r="GI655" s="31"/>
      <c r="GJ655" s="31"/>
      <c r="GK655" s="31"/>
      <c r="GL655" s="31"/>
      <c r="GM655" s="31"/>
      <c r="GN655" s="31"/>
      <c r="GO655" s="31"/>
      <c r="GP655" s="31"/>
      <c r="GQ655" s="31"/>
      <c r="GR655" s="31"/>
      <c r="GS655" s="31"/>
      <c r="GT655" s="31"/>
      <c r="GU655" s="31"/>
      <c r="GV655" s="31"/>
      <c r="GW655" s="31"/>
      <c r="GX655" s="31"/>
      <c r="GY655" s="31"/>
      <c r="GZ655" s="31"/>
      <c r="HA655" s="31"/>
      <c r="HB655" s="31"/>
      <c r="HC655" s="31"/>
      <c r="HD655" s="31"/>
      <c r="HE655" s="31"/>
      <c r="HF655" s="31"/>
      <c r="HG655" s="31"/>
      <c r="HH655" s="31"/>
      <c r="HI655" s="31"/>
      <c r="HJ655" s="31"/>
      <c r="HK655" s="31"/>
      <c r="HL655" s="31"/>
      <c r="HM655" s="31"/>
      <c r="HN655" s="31"/>
      <c r="HO655" s="31"/>
      <c r="HP655" s="31"/>
      <c r="HQ655" s="31"/>
      <c r="HR655" s="31"/>
      <c r="HS655" s="31"/>
      <c r="HT655" s="31"/>
      <c r="HU655" s="31"/>
      <c r="HV655" s="31"/>
      <c r="HW655" s="31"/>
      <c r="HX655" s="31"/>
      <c r="HY655" s="31"/>
      <c r="HZ655" s="31"/>
      <c r="IA655" s="31"/>
      <c r="IB655" s="31"/>
      <c r="IC655" s="31"/>
      <c r="ID655" s="31"/>
      <c r="IE655" s="31"/>
      <c r="IF655" s="31"/>
      <c r="IG655" s="31"/>
      <c r="IH655" s="31"/>
      <c r="IW655" s="68"/>
    </row>
    <row r="656" spans="1:257" ht="50.1" customHeight="1" x14ac:dyDescent="0.25">
      <c r="A656" s="67">
        <f t="shared" si="27"/>
        <v>653</v>
      </c>
      <c r="B656" s="31" t="e">
        <f>VLOOKUP(R656,Háttér!B$9:G$20,6,0)</f>
        <v>#N/A</v>
      </c>
      <c r="C656" s="38"/>
      <c r="D656" s="32"/>
      <c r="E656" s="65"/>
      <c r="F656" s="33"/>
      <c r="G656" s="108"/>
      <c r="H656" s="69"/>
      <c r="I656" s="34"/>
      <c r="J656" s="34"/>
      <c r="K656" s="35"/>
      <c r="L656" s="35"/>
      <c r="M656" s="39"/>
      <c r="N656" s="52" t="str">
        <f t="shared" si="26"/>
        <v xml:space="preserve">  </v>
      </c>
      <c r="O656" s="36">
        <f>AD656</f>
        <v>0</v>
      </c>
      <c r="P656" s="31"/>
      <c r="Q656" s="55"/>
      <c r="R656" s="56"/>
      <c r="S656" s="56"/>
      <c r="T656" s="56"/>
      <c r="U656" s="57"/>
      <c r="W656" s="56"/>
      <c r="X656" s="56"/>
      <c r="Y656" s="56"/>
      <c r="Z656" s="56"/>
      <c r="AA656" s="56"/>
      <c r="AB656" s="57"/>
      <c r="AC656" s="56"/>
      <c r="AD656" s="64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31"/>
      <c r="AW656" s="31"/>
      <c r="AX656" s="31"/>
      <c r="AY656" s="31"/>
      <c r="AZ656" s="31"/>
      <c r="BA656" s="31"/>
      <c r="BB656" s="31"/>
      <c r="BC656" s="31"/>
      <c r="BD656" s="31"/>
      <c r="BE656" s="31"/>
      <c r="BF656" s="31"/>
      <c r="BG656" s="31"/>
      <c r="BH656" s="31"/>
      <c r="BI656" s="31"/>
      <c r="BJ656" s="31"/>
      <c r="BK656" s="31"/>
      <c r="BL656" s="31"/>
      <c r="BM656" s="31"/>
      <c r="BN656" s="31"/>
      <c r="BO656" s="31"/>
      <c r="BP656" s="31"/>
      <c r="BQ656" s="31"/>
      <c r="BR656" s="31"/>
      <c r="BS656" s="31"/>
      <c r="BT656" s="31"/>
      <c r="BU656" s="31"/>
      <c r="BV656" s="31"/>
      <c r="BW656" s="31"/>
      <c r="BX656" s="31"/>
      <c r="BY656" s="31"/>
      <c r="BZ656" s="31"/>
      <c r="CA656" s="31"/>
      <c r="CB656" s="31"/>
      <c r="CC656" s="31"/>
      <c r="CD656" s="31"/>
      <c r="CE656" s="31"/>
      <c r="CF656" s="31"/>
      <c r="CG656" s="31"/>
      <c r="CH656" s="31"/>
      <c r="CI656" s="31"/>
      <c r="CJ656" s="31"/>
      <c r="CK656" s="31"/>
      <c r="CL656" s="31"/>
      <c r="CM656" s="31"/>
      <c r="CN656" s="31"/>
      <c r="CO656" s="31"/>
      <c r="CP656" s="31"/>
      <c r="CQ656" s="31"/>
      <c r="CR656" s="31"/>
      <c r="CS656" s="31"/>
      <c r="CT656" s="31"/>
      <c r="CU656" s="31"/>
      <c r="CV656" s="31"/>
      <c r="CW656" s="31"/>
      <c r="CX656" s="31"/>
      <c r="CY656" s="31"/>
      <c r="CZ656" s="31"/>
      <c r="DA656" s="31"/>
      <c r="DB656" s="31"/>
      <c r="DC656" s="31"/>
      <c r="DD656" s="31"/>
      <c r="DE656" s="31"/>
      <c r="DF656" s="31"/>
      <c r="DG656" s="31"/>
      <c r="DH656" s="31"/>
      <c r="DI656" s="31"/>
      <c r="DJ656" s="31"/>
      <c r="DK656" s="31"/>
      <c r="DL656" s="31"/>
      <c r="DM656" s="31"/>
      <c r="DN656" s="31"/>
      <c r="DO656" s="31"/>
      <c r="DP656" s="31"/>
      <c r="DQ656" s="31"/>
      <c r="DR656" s="31"/>
      <c r="DS656" s="31"/>
      <c r="DT656" s="31"/>
      <c r="DU656" s="31"/>
      <c r="DV656" s="31"/>
      <c r="DW656" s="31"/>
      <c r="DX656" s="31"/>
      <c r="DY656" s="31"/>
      <c r="DZ656" s="31"/>
      <c r="EA656" s="31"/>
      <c r="EB656" s="31"/>
      <c r="EC656" s="31"/>
      <c r="ED656" s="31"/>
      <c r="EE656" s="31"/>
      <c r="EF656" s="31"/>
      <c r="EG656" s="31"/>
      <c r="EH656" s="31"/>
      <c r="EI656" s="31"/>
      <c r="EJ656" s="31"/>
      <c r="EK656" s="31"/>
      <c r="EL656" s="31"/>
      <c r="EM656" s="31"/>
      <c r="EN656" s="31"/>
      <c r="EO656" s="31"/>
      <c r="EP656" s="31"/>
      <c r="EQ656" s="31"/>
      <c r="ER656" s="31"/>
      <c r="ES656" s="31"/>
      <c r="ET656" s="31"/>
      <c r="EU656" s="31"/>
      <c r="EV656" s="31"/>
      <c r="EW656" s="31"/>
      <c r="EX656" s="31"/>
      <c r="EY656" s="31"/>
      <c r="EZ656" s="31"/>
      <c r="FA656" s="31"/>
      <c r="FB656" s="31"/>
      <c r="FC656" s="31"/>
      <c r="FD656" s="31"/>
      <c r="FE656" s="31"/>
      <c r="FF656" s="31"/>
      <c r="FG656" s="31"/>
      <c r="FH656" s="31"/>
      <c r="FI656" s="31"/>
      <c r="FJ656" s="31"/>
      <c r="FK656" s="31"/>
      <c r="FL656" s="31"/>
      <c r="FM656" s="31"/>
      <c r="FN656" s="31"/>
      <c r="FO656" s="31"/>
      <c r="FP656" s="31"/>
      <c r="FQ656" s="31"/>
      <c r="FR656" s="31"/>
      <c r="FS656" s="31"/>
      <c r="FT656" s="31"/>
      <c r="FU656" s="31"/>
      <c r="FV656" s="31"/>
      <c r="FW656" s="31"/>
      <c r="FX656" s="31"/>
      <c r="FY656" s="31"/>
      <c r="FZ656" s="31"/>
      <c r="GA656" s="31"/>
      <c r="GB656" s="31"/>
      <c r="GC656" s="31"/>
      <c r="GD656" s="31"/>
      <c r="GE656" s="31"/>
      <c r="GF656" s="31"/>
      <c r="GG656" s="31"/>
      <c r="GH656" s="31"/>
      <c r="GI656" s="31"/>
      <c r="GJ656" s="31"/>
      <c r="GK656" s="31"/>
      <c r="GL656" s="31"/>
      <c r="GM656" s="31"/>
      <c r="GN656" s="31"/>
      <c r="GO656" s="31"/>
      <c r="GP656" s="31"/>
      <c r="GQ656" s="31"/>
      <c r="GR656" s="31"/>
      <c r="GS656" s="31"/>
      <c r="GT656" s="31"/>
      <c r="GU656" s="31"/>
      <c r="GV656" s="31"/>
      <c r="GW656" s="31"/>
      <c r="GX656" s="31"/>
      <c r="GY656" s="31"/>
      <c r="GZ656" s="31"/>
      <c r="HA656" s="31"/>
      <c r="HB656" s="31"/>
      <c r="HC656" s="31"/>
      <c r="HD656" s="31"/>
      <c r="HE656" s="31"/>
      <c r="HF656" s="31"/>
      <c r="HG656" s="31"/>
      <c r="HH656" s="31"/>
      <c r="HI656" s="31"/>
      <c r="HJ656" s="31"/>
      <c r="HK656" s="31"/>
      <c r="HL656" s="31"/>
      <c r="HM656" s="31"/>
      <c r="HN656" s="31"/>
      <c r="HO656" s="31"/>
      <c r="HP656" s="31"/>
      <c r="HQ656" s="31"/>
      <c r="HR656" s="31"/>
      <c r="HS656" s="31"/>
      <c r="HT656" s="31"/>
      <c r="HU656" s="31"/>
      <c r="HV656" s="31"/>
      <c r="HW656" s="31"/>
      <c r="HX656" s="31"/>
      <c r="HY656" s="31"/>
      <c r="HZ656" s="31"/>
      <c r="IA656" s="31"/>
      <c r="IB656" s="31"/>
      <c r="IC656" s="31"/>
      <c r="ID656" s="31"/>
      <c r="IE656" s="31"/>
      <c r="IF656" s="31"/>
      <c r="IG656" s="31"/>
      <c r="IH656" s="31"/>
      <c r="IW656" s="68"/>
    </row>
    <row r="657" spans="1:257" ht="50.1" customHeight="1" x14ac:dyDescent="0.25">
      <c r="A657" s="67">
        <f t="shared" si="27"/>
        <v>654</v>
      </c>
      <c r="B657" s="31" t="e">
        <f>VLOOKUP(R657,Háttér!B$9:G$20,6,0)</f>
        <v>#N/A</v>
      </c>
      <c r="C657" s="38"/>
      <c r="D657" s="32"/>
      <c r="E657" s="65"/>
      <c r="F657" s="33"/>
      <c r="G657" s="108"/>
      <c r="H657" s="69"/>
      <c r="I657" s="34"/>
      <c r="J657" s="34"/>
      <c r="K657" s="35"/>
      <c r="L657" s="35"/>
      <c r="M657" s="39"/>
      <c r="N657" s="52" t="str">
        <f t="shared" si="26"/>
        <v xml:space="preserve">  </v>
      </c>
      <c r="O657" s="36">
        <f>AD657</f>
        <v>0</v>
      </c>
      <c r="P657" s="31"/>
      <c r="Q657" s="55"/>
      <c r="R657" s="56"/>
      <c r="S657" s="56"/>
      <c r="T657" s="56"/>
      <c r="U657" s="57"/>
      <c r="W657" s="56"/>
      <c r="X657" s="56"/>
      <c r="Y657" s="56"/>
      <c r="Z657" s="56"/>
      <c r="AA657" s="56"/>
      <c r="AB657" s="57"/>
      <c r="AC657" s="56"/>
      <c r="AD657" s="64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31"/>
      <c r="AW657" s="31"/>
      <c r="AX657" s="31"/>
      <c r="AY657" s="31"/>
      <c r="AZ657" s="31"/>
      <c r="BA657" s="31"/>
      <c r="BB657" s="31"/>
      <c r="BC657" s="31"/>
      <c r="BD657" s="31"/>
      <c r="BE657" s="31"/>
      <c r="BF657" s="31"/>
      <c r="BG657" s="31"/>
      <c r="BH657" s="31"/>
      <c r="BI657" s="31"/>
      <c r="BJ657" s="31"/>
      <c r="BK657" s="31"/>
      <c r="BL657" s="31"/>
      <c r="BM657" s="31"/>
      <c r="BN657" s="31"/>
      <c r="BO657" s="31"/>
      <c r="BP657" s="31"/>
      <c r="BQ657" s="31"/>
      <c r="BR657" s="31"/>
      <c r="BS657" s="31"/>
      <c r="BT657" s="31"/>
      <c r="BU657" s="31"/>
      <c r="BV657" s="31"/>
      <c r="BW657" s="31"/>
      <c r="BX657" s="31"/>
      <c r="BY657" s="31"/>
      <c r="BZ657" s="31"/>
      <c r="CA657" s="31"/>
      <c r="CB657" s="31"/>
      <c r="CC657" s="31"/>
      <c r="CD657" s="31"/>
      <c r="CE657" s="31"/>
      <c r="CF657" s="31"/>
      <c r="CG657" s="31"/>
      <c r="CH657" s="31"/>
      <c r="CI657" s="31"/>
      <c r="CJ657" s="31"/>
      <c r="CK657" s="31"/>
      <c r="CL657" s="31"/>
      <c r="CM657" s="31"/>
      <c r="CN657" s="31"/>
      <c r="CO657" s="31"/>
      <c r="CP657" s="31"/>
      <c r="CQ657" s="31"/>
      <c r="CR657" s="31"/>
      <c r="CS657" s="31"/>
      <c r="CT657" s="31"/>
      <c r="CU657" s="31"/>
      <c r="CV657" s="31"/>
      <c r="CW657" s="31"/>
      <c r="CX657" s="31"/>
      <c r="CY657" s="31"/>
      <c r="CZ657" s="31"/>
      <c r="DA657" s="31"/>
      <c r="DB657" s="31"/>
      <c r="DC657" s="31"/>
      <c r="DD657" s="31"/>
      <c r="DE657" s="31"/>
      <c r="DF657" s="31"/>
      <c r="DG657" s="31"/>
      <c r="DH657" s="31"/>
      <c r="DI657" s="31"/>
      <c r="DJ657" s="31"/>
      <c r="DK657" s="31"/>
      <c r="DL657" s="31"/>
      <c r="DM657" s="31"/>
      <c r="DN657" s="31"/>
      <c r="DO657" s="31"/>
      <c r="DP657" s="31"/>
      <c r="DQ657" s="31"/>
      <c r="DR657" s="31"/>
      <c r="DS657" s="31"/>
      <c r="DT657" s="31"/>
      <c r="DU657" s="31"/>
      <c r="DV657" s="31"/>
      <c r="DW657" s="31"/>
      <c r="DX657" s="31"/>
      <c r="DY657" s="31"/>
      <c r="DZ657" s="31"/>
      <c r="EA657" s="31"/>
      <c r="EB657" s="31"/>
      <c r="EC657" s="31"/>
      <c r="ED657" s="31"/>
      <c r="EE657" s="31"/>
      <c r="EF657" s="31"/>
      <c r="EG657" s="31"/>
      <c r="EH657" s="31"/>
      <c r="EI657" s="31"/>
      <c r="EJ657" s="31"/>
      <c r="EK657" s="31"/>
      <c r="EL657" s="31"/>
      <c r="EM657" s="31"/>
      <c r="EN657" s="31"/>
      <c r="EO657" s="31"/>
      <c r="EP657" s="31"/>
      <c r="EQ657" s="31"/>
      <c r="ER657" s="31"/>
      <c r="ES657" s="31"/>
      <c r="ET657" s="31"/>
      <c r="EU657" s="31"/>
      <c r="EV657" s="31"/>
      <c r="EW657" s="31"/>
      <c r="EX657" s="31"/>
      <c r="EY657" s="31"/>
      <c r="EZ657" s="31"/>
      <c r="FA657" s="31"/>
      <c r="FB657" s="31"/>
      <c r="FC657" s="31"/>
      <c r="FD657" s="31"/>
      <c r="FE657" s="31"/>
      <c r="FF657" s="31"/>
      <c r="FG657" s="31"/>
      <c r="FH657" s="31"/>
      <c r="FI657" s="31"/>
      <c r="FJ657" s="31"/>
      <c r="FK657" s="31"/>
      <c r="FL657" s="31"/>
      <c r="FM657" s="31"/>
      <c r="FN657" s="31"/>
      <c r="FO657" s="31"/>
      <c r="FP657" s="31"/>
      <c r="FQ657" s="31"/>
      <c r="FR657" s="31"/>
      <c r="FS657" s="31"/>
      <c r="FT657" s="31"/>
      <c r="FU657" s="31"/>
      <c r="FV657" s="31"/>
      <c r="FW657" s="31"/>
      <c r="FX657" s="31"/>
      <c r="FY657" s="31"/>
      <c r="FZ657" s="31"/>
      <c r="GA657" s="31"/>
      <c r="GB657" s="31"/>
      <c r="GC657" s="31"/>
      <c r="GD657" s="31"/>
      <c r="GE657" s="31"/>
      <c r="GF657" s="31"/>
      <c r="GG657" s="31"/>
      <c r="GH657" s="31"/>
      <c r="GI657" s="31"/>
      <c r="GJ657" s="31"/>
      <c r="GK657" s="31"/>
      <c r="GL657" s="31"/>
      <c r="GM657" s="31"/>
      <c r="GN657" s="31"/>
      <c r="GO657" s="31"/>
      <c r="GP657" s="31"/>
      <c r="GQ657" s="31"/>
      <c r="GR657" s="31"/>
      <c r="GS657" s="31"/>
      <c r="GT657" s="31"/>
      <c r="GU657" s="31"/>
      <c r="GV657" s="31"/>
      <c r="GW657" s="31"/>
      <c r="GX657" s="31"/>
      <c r="GY657" s="31"/>
      <c r="GZ657" s="31"/>
      <c r="HA657" s="31"/>
      <c r="HB657" s="31"/>
      <c r="HC657" s="31"/>
      <c r="HD657" s="31"/>
      <c r="HE657" s="31"/>
      <c r="HF657" s="31"/>
      <c r="HG657" s="31"/>
      <c r="HH657" s="31"/>
      <c r="HI657" s="31"/>
      <c r="HJ657" s="31"/>
      <c r="HK657" s="31"/>
      <c r="HL657" s="31"/>
      <c r="HM657" s="31"/>
      <c r="HN657" s="31"/>
      <c r="HO657" s="31"/>
      <c r="HP657" s="31"/>
      <c r="HQ657" s="31"/>
      <c r="HR657" s="31"/>
      <c r="HS657" s="31"/>
      <c r="HT657" s="31"/>
      <c r="HU657" s="31"/>
      <c r="HV657" s="31"/>
      <c r="HW657" s="31"/>
      <c r="HX657" s="31"/>
      <c r="HY657" s="31"/>
      <c r="HZ657" s="31"/>
      <c r="IA657" s="31"/>
      <c r="IB657" s="31"/>
      <c r="IC657" s="31"/>
      <c r="ID657" s="31"/>
      <c r="IE657" s="31"/>
      <c r="IF657" s="31"/>
      <c r="IG657" s="31"/>
      <c r="IH657" s="31"/>
      <c r="IW657" s="68"/>
    </row>
    <row r="658" spans="1:257" ht="50.1" customHeight="1" x14ac:dyDescent="0.25">
      <c r="A658" s="67">
        <f t="shared" si="27"/>
        <v>655</v>
      </c>
      <c r="B658" s="31" t="e">
        <f>VLOOKUP(R658,Háttér!B$9:G$20,6,0)</f>
        <v>#N/A</v>
      </c>
      <c r="C658" s="38"/>
      <c r="D658" s="32"/>
      <c r="E658" s="65"/>
      <c r="F658" s="33"/>
      <c r="G658" s="108"/>
      <c r="H658" s="69"/>
      <c r="I658" s="34"/>
      <c r="J658" s="34"/>
      <c r="K658" s="35"/>
      <c r="L658" s="35"/>
      <c r="M658" s="39"/>
      <c r="N658" s="52" t="str">
        <f t="shared" si="26"/>
        <v xml:space="preserve">  </v>
      </c>
      <c r="O658" s="36">
        <f>AD658</f>
        <v>0</v>
      </c>
      <c r="P658" s="31"/>
      <c r="Q658" s="55"/>
      <c r="R658" s="56"/>
      <c r="S658" s="56"/>
      <c r="T658" s="56"/>
      <c r="U658" s="57"/>
      <c r="W658" s="56"/>
      <c r="X658" s="56"/>
      <c r="Y658" s="56"/>
      <c r="Z658" s="56"/>
      <c r="AA658" s="56"/>
      <c r="AB658" s="57"/>
      <c r="AC658" s="56"/>
      <c r="AD658" s="64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31"/>
      <c r="AW658" s="31"/>
      <c r="AX658" s="31"/>
      <c r="AY658" s="31"/>
      <c r="AZ658" s="31"/>
      <c r="BA658" s="31"/>
      <c r="BB658" s="31"/>
      <c r="BC658" s="31"/>
      <c r="BD658" s="31"/>
      <c r="BE658" s="31"/>
      <c r="BF658" s="31"/>
      <c r="BG658" s="31"/>
      <c r="BH658" s="31"/>
      <c r="BI658" s="31"/>
      <c r="BJ658" s="31"/>
      <c r="BK658" s="31"/>
      <c r="BL658" s="31"/>
      <c r="BM658" s="31"/>
      <c r="BN658" s="31"/>
      <c r="BO658" s="31"/>
      <c r="BP658" s="31"/>
      <c r="BQ658" s="31"/>
      <c r="BR658" s="31"/>
      <c r="BS658" s="31"/>
      <c r="BT658" s="31"/>
      <c r="BU658" s="31"/>
      <c r="BV658" s="31"/>
      <c r="BW658" s="31"/>
      <c r="BX658" s="31"/>
      <c r="BY658" s="31"/>
      <c r="BZ658" s="31"/>
      <c r="CA658" s="31"/>
      <c r="CB658" s="31"/>
      <c r="CC658" s="31"/>
      <c r="CD658" s="31"/>
      <c r="CE658" s="31"/>
      <c r="CF658" s="31"/>
      <c r="CG658" s="31"/>
      <c r="CH658" s="31"/>
      <c r="CI658" s="31"/>
      <c r="CJ658" s="31"/>
      <c r="CK658" s="31"/>
      <c r="CL658" s="31"/>
      <c r="CM658" s="31"/>
      <c r="CN658" s="31"/>
      <c r="CO658" s="31"/>
      <c r="CP658" s="31"/>
      <c r="CQ658" s="31"/>
      <c r="CR658" s="31"/>
      <c r="CS658" s="31"/>
      <c r="CT658" s="31"/>
      <c r="CU658" s="31"/>
      <c r="CV658" s="31"/>
      <c r="CW658" s="31"/>
      <c r="CX658" s="31"/>
      <c r="CY658" s="31"/>
      <c r="CZ658" s="31"/>
      <c r="DA658" s="31"/>
      <c r="DB658" s="31"/>
      <c r="DC658" s="31"/>
      <c r="DD658" s="31"/>
      <c r="DE658" s="31"/>
      <c r="DF658" s="31"/>
      <c r="DG658" s="31"/>
      <c r="DH658" s="31"/>
      <c r="DI658" s="31"/>
      <c r="DJ658" s="31"/>
      <c r="DK658" s="31"/>
      <c r="DL658" s="31"/>
      <c r="DM658" s="31"/>
      <c r="DN658" s="31"/>
      <c r="DO658" s="31"/>
      <c r="DP658" s="31"/>
      <c r="DQ658" s="31"/>
      <c r="DR658" s="31"/>
      <c r="DS658" s="31"/>
      <c r="DT658" s="31"/>
      <c r="DU658" s="31"/>
      <c r="DV658" s="31"/>
      <c r="DW658" s="31"/>
      <c r="DX658" s="31"/>
      <c r="DY658" s="31"/>
      <c r="DZ658" s="31"/>
      <c r="EA658" s="31"/>
      <c r="EB658" s="31"/>
      <c r="EC658" s="31"/>
      <c r="ED658" s="31"/>
      <c r="EE658" s="31"/>
      <c r="EF658" s="31"/>
      <c r="EG658" s="31"/>
      <c r="EH658" s="31"/>
      <c r="EI658" s="31"/>
      <c r="EJ658" s="31"/>
      <c r="EK658" s="31"/>
      <c r="EL658" s="31"/>
      <c r="EM658" s="31"/>
      <c r="EN658" s="31"/>
      <c r="EO658" s="31"/>
      <c r="EP658" s="31"/>
      <c r="EQ658" s="31"/>
      <c r="ER658" s="31"/>
      <c r="ES658" s="31"/>
      <c r="ET658" s="31"/>
      <c r="EU658" s="31"/>
      <c r="EV658" s="31"/>
      <c r="EW658" s="31"/>
      <c r="EX658" s="31"/>
      <c r="EY658" s="31"/>
      <c r="EZ658" s="31"/>
      <c r="FA658" s="31"/>
      <c r="FB658" s="31"/>
      <c r="FC658" s="31"/>
      <c r="FD658" s="31"/>
      <c r="FE658" s="31"/>
      <c r="FF658" s="31"/>
      <c r="FG658" s="31"/>
      <c r="FH658" s="31"/>
      <c r="FI658" s="31"/>
      <c r="FJ658" s="31"/>
      <c r="FK658" s="31"/>
      <c r="FL658" s="31"/>
      <c r="FM658" s="31"/>
      <c r="FN658" s="31"/>
      <c r="FO658" s="31"/>
      <c r="FP658" s="31"/>
      <c r="FQ658" s="31"/>
      <c r="FR658" s="31"/>
      <c r="FS658" s="31"/>
      <c r="FT658" s="31"/>
      <c r="FU658" s="31"/>
      <c r="FV658" s="31"/>
      <c r="FW658" s="31"/>
      <c r="FX658" s="31"/>
      <c r="FY658" s="31"/>
      <c r="FZ658" s="31"/>
      <c r="GA658" s="31"/>
      <c r="GB658" s="31"/>
      <c r="GC658" s="31"/>
      <c r="GD658" s="31"/>
      <c r="GE658" s="31"/>
      <c r="GF658" s="31"/>
      <c r="GG658" s="31"/>
      <c r="GH658" s="31"/>
      <c r="GI658" s="31"/>
      <c r="GJ658" s="31"/>
      <c r="GK658" s="31"/>
      <c r="GL658" s="31"/>
      <c r="GM658" s="31"/>
      <c r="GN658" s="31"/>
      <c r="GO658" s="31"/>
      <c r="GP658" s="31"/>
      <c r="GQ658" s="31"/>
      <c r="GR658" s="31"/>
      <c r="GS658" s="31"/>
      <c r="GT658" s="31"/>
      <c r="GU658" s="31"/>
      <c r="GV658" s="31"/>
      <c r="GW658" s="31"/>
      <c r="GX658" s="31"/>
      <c r="GY658" s="31"/>
      <c r="GZ658" s="31"/>
      <c r="HA658" s="31"/>
      <c r="HB658" s="31"/>
      <c r="HC658" s="31"/>
      <c r="HD658" s="31"/>
      <c r="HE658" s="31"/>
      <c r="HF658" s="31"/>
      <c r="HG658" s="31"/>
      <c r="HH658" s="31"/>
      <c r="HI658" s="31"/>
      <c r="HJ658" s="31"/>
      <c r="HK658" s="31"/>
      <c r="HL658" s="31"/>
      <c r="HM658" s="31"/>
      <c r="HN658" s="31"/>
      <c r="HO658" s="31"/>
      <c r="HP658" s="31"/>
      <c r="HQ658" s="31"/>
      <c r="HR658" s="31"/>
      <c r="HS658" s="31"/>
      <c r="HT658" s="31"/>
      <c r="HU658" s="31"/>
      <c r="HV658" s="31"/>
      <c r="HW658" s="31"/>
      <c r="HX658" s="31"/>
      <c r="HY658" s="31"/>
      <c r="HZ658" s="31"/>
      <c r="IA658" s="31"/>
      <c r="IB658" s="31"/>
      <c r="IC658" s="31"/>
      <c r="ID658" s="31"/>
      <c r="IE658" s="31"/>
      <c r="IF658" s="31"/>
      <c r="IG658" s="31"/>
      <c r="IH658" s="31"/>
      <c r="IW658" s="68"/>
    </row>
    <row r="659" spans="1:257" ht="50.1" customHeight="1" x14ac:dyDescent="0.25">
      <c r="A659" s="67">
        <f t="shared" si="27"/>
        <v>656</v>
      </c>
      <c r="B659" s="31" t="e">
        <f>VLOOKUP(R659,Háttér!B$9:G$20,6,0)</f>
        <v>#N/A</v>
      </c>
      <c r="C659" s="38"/>
      <c r="D659" s="32"/>
      <c r="E659" s="65"/>
      <c r="F659" s="33"/>
      <c r="G659" s="108"/>
      <c r="H659" s="69"/>
      <c r="I659" s="34"/>
      <c r="J659" s="34"/>
      <c r="K659" s="35"/>
      <c r="L659" s="35"/>
      <c r="M659" s="39"/>
      <c r="N659" s="52" t="str">
        <f t="shared" si="26"/>
        <v xml:space="preserve">  </v>
      </c>
      <c r="O659" s="36">
        <f>AD659</f>
        <v>0</v>
      </c>
      <c r="P659" s="31"/>
      <c r="Q659" s="55"/>
      <c r="R659" s="56"/>
      <c r="S659" s="56"/>
      <c r="T659" s="56"/>
      <c r="U659" s="57"/>
      <c r="W659" s="56"/>
      <c r="X659" s="56"/>
      <c r="Y659" s="56"/>
      <c r="Z659" s="56"/>
      <c r="AA659" s="56"/>
      <c r="AB659" s="57"/>
      <c r="AC659" s="56"/>
      <c r="AD659" s="64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31"/>
      <c r="AW659" s="31"/>
      <c r="AX659" s="31"/>
      <c r="AY659" s="31"/>
      <c r="AZ659" s="31"/>
      <c r="BA659" s="31"/>
      <c r="BB659" s="31"/>
      <c r="BC659" s="31"/>
      <c r="BD659" s="31"/>
      <c r="BE659" s="31"/>
      <c r="BF659" s="31"/>
      <c r="BG659" s="31"/>
      <c r="BH659" s="31"/>
      <c r="BI659" s="31"/>
      <c r="BJ659" s="31"/>
      <c r="BK659" s="31"/>
      <c r="BL659" s="31"/>
      <c r="BM659" s="31"/>
      <c r="BN659" s="31"/>
      <c r="BO659" s="31"/>
      <c r="BP659" s="31"/>
      <c r="BQ659" s="31"/>
      <c r="BR659" s="31"/>
      <c r="BS659" s="31"/>
      <c r="BT659" s="31"/>
      <c r="BU659" s="31"/>
      <c r="BV659" s="31"/>
      <c r="BW659" s="31"/>
      <c r="BX659" s="31"/>
      <c r="BY659" s="31"/>
      <c r="BZ659" s="31"/>
      <c r="CA659" s="31"/>
      <c r="CB659" s="31"/>
      <c r="CC659" s="31"/>
      <c r="CD659" s="31"/>
      <c r="CE659" s="31"/>
      <c r="CF659" s="31"/>
      <c r="CG659" s="31"/>
      <c r="CH659" s="31"/>
      <c r="CI659" s="31"/>
      <c r="CJ659" s="31"/>
      <c r="CK659" s="31"/>
      <c r="CL659" s="31"/>
      <c r="CM659" s="31"/>
      <c r="CN659" s="31"/>
      <c r="CO659" s="31"/>
      <c r="CP659" s="31"/>
      <c r="CQ659" s="31"/>
      <c r="CR659" s="31"/>
      <c r="CS659" s="31"/>
      <c r="CT659" s="31"/>
      <c r="CU659" s="31"/>
      <c r="CV659" s="31"/>
      <c r="CW659" s="31"/>
      <c r="CX659" s="31"/>
      <c r="CY659" s="31"/>
      <c r="CZ659" s="31"/>
      <c r="DA659" s="31"/>
      <c r="DB659" s="31"/>
      <c r="DC659" s="31"/>
      <c r="DD659" s="31"/>
      <c r="DE659" s="31"/>
      <c r="DF659" s="31"/>
      <c r="DG659" s="31"/>
      <c r="DH659" s="31"/>
      <c r="DI659" s="31"/>
      <c r="DJ659" s="31"/>
      <c r="DK659" s="31"/>
      <c r="DL659" s="31"/>
      <c r="DM659" s="31"/>
      <c r="DN659" s="31"/>
      <c r="DO659" s="31"/>
      <c r="DP659" s="31"/>
      <c r="DQ659" s="31"/>
      <c r="DR659" s="31"/>
      <c r="DS659" s="31"/>
      <c r="DT659" s="31"/>
      <c r="DU659" s="31"/>
      <c r="DV659" s="31"/>
      <c r="DW659" s="31"/>
      <c r="DX659" s="31"/>
      <c r="DY659" s="31"/>
      <c r="DZ659" s="31"/>
      <c r="EA659" s="31"/>
      <c r="EB659" s="31"/>
      <c r="EC659" s="31"/>
      <c r="ED659" s="31"/>
      <c r="EE659" s="31"/>
      <c r="EF659" s="31"/>
      <c r="EG659" s="31"/>
      <c r="EH659" s="31"/>
      <c r="EI659" s="31"/>
      <c r="EJ659" s="31"/>
      <c r="EK659" s="31"/>
      <c r="EL659" s="31"/>
      <c r="EM659" s="31"/>
      <c r="EN659" s="31"/>
      <c r="EO659" s="31"/>
      <c r="EP659" s="31"/>
      <c r="EQ659" s="31"/>
      <c r="ER659" s="31"/>
      <c r="ES659" s="31"/>
      <c r="ET659" s="31"/>
      <c r="EU659" s="31"/>
      <c r="EV659" s="31"/>
      <c r="EW659" s="31"/>
      <c r="EX659" s="31"/>
      <c r="EY659" s="31"/>
      <c r="EZ659" s="31"/>
      <c r="FA659" s="31"/>
      <c r="FB659" s="31"/>
      <c r="FC659" s="31"/>
      <c r="FD659" s="31"/>
      <c r="FE659" s="31"/>
      <c r="FF659" s="31"/>
      <c r="FG659" s="31"/>
      <c r="FH659" s="31"/>
      <c r="FI659" s="31"/>
      <c r="FJ659" s="31"/>
      <c r="FK659" s="31"/>
      <c r="FL659" s="31"/>
      <c r="FM659" s="31"/>
      <c r="FN659" s="31"/>
      <c r="FO659" s="31"/>
      <c r="FP659" s="31"/>
      <c r="FQ659" s="31"/>
      <c r="FR659" s="31"/>
      <c r="FS659" s="31"/>
      <c r="FT659" s="31"/>
      <c r="FU659" s="31"/>
      <c r="FV659" s="31"/>
      <c r="FW659" s="31"/>
      <c r="FX659" s="31"/>
      <c r="FY659" s="31"/>
      <c r="FZ659" s="31"/>
      <c r="GA659" s="31"/>
      <c r="GB659" s="31"/>
      <c r="GC659" s="31"/>
      <c r="GD659" s="31"/>
      <c r="GE659" s="31"/>
      <c r="GF659" s="31"/>
      <c r="GG659" s="31"/>
      <c r="GH659" s="31"/>
      <c r="GI659" s="31"/>
      <c r="GJ659" s="31"/>
      <c r="GK659" s="31"/>
      <c r="GL659" s="31"/>
      <c r="GM659" s="31"/>
      <c r="GN659" s="31"/>
      <c r="GO659" s="31"/>
      <c r="GP659" s="31"/>
      <c r="GQ659" s="31"/>
      <c r="GR659" s="31"/>
      <c r="GS659" s="31"/>
      <c r="GT659" s="31"/>
      <c r="GU659" s="31"/>
      <c r="GV659" s="31"/>
      <c r="GW659" s="31"/>
      <c r="GX659" s="31"/>
      <c r="GY659" s="31"/>
      <c r="GZ659" s="31"/>
      <c r="HA659" s="31"/>
      <c r="HB659" s="31"/>
      <c r="HC659" s="31"/>
      <c r="HD659" s="31"/>
      <c r="HE659" s="31"/>
      <c r="HF659" s="31"/>
      <c r="HG659" s="31"/>
      <c r="HH659" s="31"/>
      <c r="HI659" s="31"/>
      <c r="HJ659" s="31"/>
      <c r="HK659" s="31"/>
      <c r="HL659" s="31"/>
      <c r="HM659" s="31"/>
      <c r="HN659" s="31"/>
      <c r="HO659" s="31"/>
      <c r="HP659" s="31"/>
      <c r="HQ659" s="31"/>
      <c r="HR659" s="31"/>
      <c r="HS659" s="31"/>
      <c r="HT659" s="31"/>
      <c r="HU659" s="31"/>
      <c r="HV659" s="31"/>
      <c r="HW659" s="31"/>
      <c r="HX659" s="31"/>
      <c r="HY659" s="31"/>
      <c r="HZ659" s="31"/>
      <c r="IA659" s="31"/>
      <c r="IB659" s="31"/>
      <c r="IC659" s="31"/>
      <c r="ID659" s="31"/>
      <c r="IE659" s="31"/>
      <c r="IF659" s="31"/>
      <c r="IG659" s="31"/>
      <c r="IH659" s="31"/>
      <c r="IW659" s="68"/>
    </row>
    <row r="660" spans="1:257" ht="50.1" customHeight="1" x14ac:dyDescent="0.25">
      <c r="A660" s="67">
        <f t="shared" si="27"/>
        <v>657</v>
      </c>
      <c r="B660" s="31" t="e">
        <f>VLOOKUP(R660,Háttér!B$9:G$20,6,0)</f>
        <v>#N/A</v>
      </c>
      <c r="C660" s="38"/>
      <c r="D660" s="32"/>
      <c r="E660" s="65"/>
      <c r="F660" s="33"/>
      <c r="G660" s="108"/>
      <c r="H660" s="69"/>
      <c r="I660" s="34"/>
      <c r="J660" s="34"/>
      <c r="K660" s="35"/>
      <c r="L660" s="35"/>
      <c r="M660" s="39"/>
      <c r="N660" s="52" t="str">
        <f t="shared" si="26"/>
        <v xml:space="preserve">  </v>
      </c>
      <c r="O660" s="36">
        <f>AD660</f>
        <v>0</v>
      </c>
      <c r="P660" s="31"/>
      <c r="Q660" s="55"/>
      <c r="R660" s="56"/>
      <c r="S660" s="56"/>
      <c r="T660" s="56"/>
      <c r="U660" s="57"/>
      <c r="W660" s="56"/>
      <c r="X660" s="56"/>
      <c r="Y660" s="56"/>
      <c r="Z660" s="56"/>
      <c r="AA660" s="56"/>
      <c r="AB660" s="57"/>
      <c r="AC660" s="56"/>
      <c r="AD660" s="64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31"/>
      <c r="AW660" s="31"/>
      <c r="AX660" s="31"/>
      <c r="AY660" s="31"/>
      <c r="AZ660" s="31"/>
      <c r="BA660" s="31"/>
      <c r="BB660" s="31"/>
      <c r="BC660" s="31"/>
      <c r="BD660" s="31"/>
      <c r="BE660" s="31"/>
      <c r="BF660" s="31"/>
      <c r="BG660" s="31"/>
      <c r="BH660" s="31"/>
      <c r="BI660" s="31"/>
      <c r="BJ660" s="31"/>
      <c r="BK660" s="31"/>
      <c r="BL660" s="31"/>
      <c r="BM660" s="31"/>
      <c r="BN660" s="31"/>
      <c r="BO660" s="31"/>
      <c r="BP660" s="31"/>
      <c r="BQ660" s="31"/>
      <c r="BR660" s="31"/>
      <c r="BS660" s="31"/>
      <c r="BT660" s="31"/>
      <c r="BU660" s="31"/>
      <c r="BV660" s="31"/>
      <c r="BW660" s="31"/>
      <c r="BX660" s="31"/>
      <c r="BY660" s="31"/>
      <c r="BZ660" s="31"/>
      <c r="CA660" s="31"/>
      <c r="CB660" s="31"/>
      <c r="CC660" s="31"/>
      <c r="CD660" s="31"/>
      <c r="CE660" s="31"/>
      <c r="CF660" s="31"/>
      <c r="CG660" s="31"/>
      <c r="CH660" s="31"/>
      <c r="CI660" s="31"/>
      <c r="CJ660" s="31"/>
      <c r="CK660" s="31"/>
      <c r="CL660" s="31"/>
      <c r="CM660" s="31"/>
      <c r="CN660" s="31"/>
      <c r="CO660" s="31"/>
      <c r="CP660" s="31"/>
      <c r="CQ660" s="31"/>
      <c r="CR660" s="31"/>
      <c r="CS660" s="31"/>
      <c r="CT660" s="31"/>
      <c r="CU660" s="31"/>
      <c r="CV660" s="31"/>
      <c r="CW660" s="31"/>
      <c r="CX660" s="31"/>
      <c r="CY660" s="31"/>
      <c r="CZ660" s="31"/>
      <c r="DA660" s="31"/>
      <c r="DB660" s="31"/>
      <c r="DC660" s="31"/>
      <c r="DD660" s="31"/>
      <c r="DE660" s="31"/>
      <c r="DF660" s="31"/>
      <c r="DG660" s="31"/>
      <c r="DH660" s="31"/>
      <c r="DI660" s="31"/>
      <c r="DJ660" s="31"/>
      <c r="DK660" s="31"/>
      <c r="DL660" s="31"/>
      <c r="DM660" s="31"/>
      <c r="DN660" s="31"/>
      <c r="DO660" s="31"/>
      <c r="DP660" s="31"/>
      <c r="DQ660" s="31"/>
      <c r="DR660" s="31"/>
      <c r="DS660" s="31"/>
      <c r="DT660" s="31"/>
      <c r="DU660" s="31"/>
      <c r="DV660" s="31"/>
      <c r="DW660" s="31"/>
      <c r="DX660" s="31"/>
      <c r="DY660" s="31"/>
      <c r="DZ660" s="31"/>
      <c r="EA660" s="31"/>
      <c r="EB660" s="31"/>
      <c r="EC660" s="31"/>
      <c r="ED660" s="31"/>
      <c r="EE660" s="31"/>
      <c r="EF660" s="31"/>
      <c r="EG660" s="31"/>
      <c r="EH660" s="31"/>
      <c r="EI660" s="31"/>
      <c r="EJ660" s="31"/>
      <c r="EK660" s="31"/>
      <c r="EL660" s="31"/>
      <c r="EM660" s="31"/>
      <c r="EN660" s="31"/>
      <c r="EO660" s="31"/>
      <c r="EP660" s="31"/>
      <c r="EQ660" s="31"/>
      <c r="ER660" s="31"/>
      <c r="ES660" s="31"/>
      <c r="ET660" s="31"/>
      <c r="EU660" s="31"/>
      <c r="EV660" s="31"/>
      <c r="EW660" s="31"/>
      <c r="EX660" s="31"/>
      <c r="EY660" s="31"/>
      <c r="EZ660" s="31"/>
      <c r="FA660" s="31"/>
      <c r="FB660" s="31"/>
      <c r="FC660" s="31"/>
      <c r="FD660" s="31"/>
      <c r="FE660" s="31"/>
      <c r="FF660" s="31"/>
      <c r="FG660" s="31"/>
      <c r="FH660" s="31"/>
      <c r="FI660" s="31"/>
      <c r="FJ660" s="31"/>
      <c r="FK660" s="31"/>
      <c r="FL660" s="31"/>
      <c r="FM660" s="31"/>
      <c r="FN660" s="31"/>
      <c r="FO660" s="31"/>
      <c r="FP660" s="31"/>
      <c r="FQ660" s="31"/>
      <c r="FR660" s="31"/>
      <c r="FS660" s="31"/>
      <c r="FT660" s="31"/>
      <c r="FU660" s="31"/>
      <c r="FV660" s="31"/>
      <c r="FW660" s="31"/>
      <c r="FX660" s="31"/>
      <c r="FY660" s="31"/>
      <c r="FZ660" s="31"/>
      <c r="GA660" s="31"/>
      <c r="GB660" s="31"/>
      <c r="GC660" s="31"/>
      <c r="GD660" s="31"/>
      <c r="GE660" s="31"/>
      <c r="GF660" s="31"/>
      <c r="GG660" s="31"/>
      <c r="GH660" s="31"/>
      <c r="GI660" s="31"/>
      <c r="GJ660" s="31"/>
      <c r="GK660" s="31"/>
      <c r="GL660" s="31"/>
      <c r="GM660" s="31"/>
      <c r="GN660" s="31"/>
      <c r="GO660" s="31"/>
      <c r="GP660" s="31"/>
      <c r="GQ660" s="31"/>
      <c r="GR660" s="31"/>
      <c r="GS660" s="31"/>
      <c r="GT660" s="31"/>
      <c r="GU660" s="31"/>
      <c r="GV660" s="31"/>
      <c r="GW660" s="31"/>
      <c r="GX660" s="31"/>
      <c r="GY660" s="31"/>
      <c r="GZ660" s="31"/>
      <c r="HA660" s="31"/>
      <c r="HB660" s="31"/>
      <c r="HC660" s="31"/>
      <c r="HD660" s="31"/>
      <c r="HE660" s="31"/>
      <c r="HF660" s="31"/>
      <c r="HG660" s="31"/>
      <c r="HH660" s="31"/>
      <c r="HI660" s="31"/>
      <c r="HJ660" s="31"/>
      <c r="HK660" s="31"/>
      <c r="HL660" s="31"/>
      <c r="HM660" s="31"/>
      <c r="HN660" s="31"/>
      <c r="HO660" s="31"/>
      <c r="HP660" s="31"/>
      <c r="HQ660" s="31"/>
      <c r="HR660" s="31"/>
      <c r="HS660" s="31"/>
      <c r="HT660" s="31"/>
      <c r="HU660" s="31"/>
      <c r="HV660" s="31"/>
      <c r="HW660" s="31"/>
      <c r="HX660" s="31"/>
      <c r="HY660" s="31"/>
      <c r="HZ660" s="31"/>
      <c r="IA660" s="31"/>
      <c r="IB660" s="31"/>
      <c r="IC660" s="31"/>
      <c r="ID660" s="31"/>
      <c r="IE660" s="31"/>
      <c r="IF660" s="31"/>
      <c r="IG660" s="31"/>
      <c r="IH660" s="31"/>
      <c r="IW660" s="68"/>
    </row>
    <row r="661" spans="1:257" ht="50.1" customHeight="1" x14ac:dyDescent="0.25">
      <c r="A661" s="67">
        <f t="shared" si="27"/>
        <v>658</v>
      </c>
      <c r="B661" s="31" t="e">
        <f>VLOOKUP(R661,Háttér!B$9:G$20,6,0)</f>
        <v>#N/A</v>
      </c>
      <c r="C661" s="38"/>
      <c r="D661" s="32"/>
      <c r="E661" s="65"/>
      <c r="F661" s="33"/>
      <c r="G661" s="108"/>
      <c r="H661" s="69"/>
      <c r="I661" s="34"/>
      <c r="J661" s="34"/>
      <c r="K661" s="35"/>
      <c r="L661" s="35"/>
      <c r="M661" s="39"/>
      <c r="N661" s="52" t="str">
        <f t="shared" si="26"/>
        <v xml:space="preserve">  </v>
      </c>
      <c r="O661" s="36">
        <f>AD661</f>
        <v>0</v>
      </c>
      <c r="P661" s="31"/>
      <c r="Q661" s="55"/>
      <c r="R661" s="56"/>
      <c r="S661" s="56"/>
      <c r="T661" s="56"/>
      <c r="U661" s="57"/>
      <c r="W661" s="56"/>
      <c r="X661" s="56"/>
      <c r="Y661" s="56"/>
      <c r="Z661" s="56"/>
      <c r="AA661" s="56"/>
      <c r="AB661" s="57"/>
      <c r="AC661" s="56"/>
      <c r="AD661" s="64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31"/>
      <c r="AW661" s="31"/>
      <c r="AX661" s="31"/>
      <c r="AY661" s="31"/>
      <c r="AZ661" s="31"/>
      <c r="BA661" s="31"/>
      <c r="BB661" s="31"/>
      <c r="BC661" s="31"/>
      <c r="BD661" s="31"/>
      <c r="BE661" s="31"/>
      <c r="BF661" s="31"/>
      <c r="BG661" s="31"/>
      <c r="BH661" s="31"/>
      <c r="BI661" s="31"/>
      <c r="BJ661" s="31"/>
      <c r="BK661" s="31"/>
      <c r="BL661" s="31"/>
      <c r="BM661" s="31"/>
      <c r="BN661" s="31"/>
      <c r="BO661" s="31"/>
      <c r="BP661" s="31"/>
      <c r="BQ661" s="31"/>
      <c r="BR661" s="31"/>
      <c r="BS661" s="31"/>
      <c r="BT661" s="31"/>
      <c r="BU661" s="31"/>
      <c r="BV661" s="31"/>
      <c r="BW661" s="31"/>
      <c r="BX661" s="31"/>
      <c r="BY661" s="31"/>
      <c r="BZ661" s="31"/>
      <c r="CA661" s="31"/>
      <c r="CB661" s="31"/>
      <c r="CC661" s="31"/>
      <c r="CD661" s="31"/>
      <c r="CE661" s="31"/>
      <c r="CF661" s="31"/>
      <c r="CG661" s="31"/>
      <c r="CH661" s="31"/>
      <c r="CI661" s="31"/>
      <c r="CJ661" s="31"/>
      <c r="CK661" s="31"/>
      <c r="CL661" s="31"/>
      <c r="CM661" s="31"/>
      <c r="CN661" s="31"/>
      <c r="CO661" s="31"/>
      <c r="CP661" s="31"/>
      <c r="CQ661" s="31"/>
      <c r="CR661" s="31"/>
      <c r="CS661" s="31"/>
      <c r="CT661" s="31"/>
      <c r="CU661" s="31"/>
      <c r="CV661" s="31"/>
      <c r="CW661" s="31"/>
      <c r="CX661" s="31"/>
      <c r="CY661" s="31"/>
      <c r="CZ661" s="31"/>
      <c r="DA661" s="31"/>
      <c r="DB661" s="31"/>
      <c r="DC661" s="31"/>
      <c r="DD661" s="31"/>
      <c r="DE661" s="31"/>
      <c r="DF661" s="31"/>
      <c r="DG661" s="31"/>
      <c r="DH661" s="31"/>
      <c r="DI661" s="31"/>
      <c r="DJ661" s="31"/>
      <c r="DK661" s="31"/>
      <c r="DL661" s="31"/>
      <c r="DM661" s="31"/>
      <c r="DN661" s="31"/>
      <c r="DO661" s="31"/>
      <c r="DP661" s="31"/>
      <c r="DQ661" s="31"/>
      <c r="DR661" s="31"/>
      <c r="DS661" s="31"/>
      <c r="DT661" s="31"/>
      <c r="DU661" s="31"/>
      <c r="DV661" s="31"/>
      <c r="DW661" s="31"/>
      <c r="DX661" s="31"/>
      <c r="DY661" s="31"/>
      <c r="DZ661" s="31"/>
      <c r="EA661" s="31"/>
      <c r="EB661" s="31"/>
      <c r="EC661" s="31"/>
      <c r="ED661" s="31"/>
      <c r="EE661" s="31"/>
      <c r="EF661" s="31"/>
      <c r="EG661" s="31"/>
      <c r="EH661" s="31"/>
      <c r="EI661" s="31"/>
      <c r="EJ661" s="31"/>
      <c r="EK661" s="31"/>
      <c r="EL661" s="31"/>
      <c r="EM661" s="31"/>
      <c r="EN661" s="31"/>
      <c r="EO661" s="31"/>
      <c r="EP661" s="31"/>
      <c r="EQ661" s="31"/>
      <c r="ER661" s="31"/>
      <c r="ES661" s="31"/>
      <c r="ET661" s="31"/>
      <c r="EU661" s="31"/>
      <c r="EV661" s="31"/>
      <c r="EW661" s="31"/>
      <c r="EX661" s="31"/>
      <c r="EY661" s="31"/>
      <c r="EZ661" s="31"/>
      <c r="FA661" s="31"/>
      <c r="FB661" s="31"/>
      <c r="FC661" s="31"/>
      <c r="FD661" s="31"/>
      <c r="FE661" s="31"/>
      <c r="FF661" s="31"/>
      <c r="FG661" s="31"/>
      <c r="FH661" s="31"/>
      <c r="FI661" s="31"/>
      <c r="FJ661" s="31"/>
      <c r="FK661" s="31"/>
      <c r="FL661" s="31"/>
      <c r="FM661" s="31"/>
      <c r="FN661" s="31"/>
      <c r="FO661" s="31"/>
      <c r="FP661" s="31"/>
      <c r="FQ661" s="31"/>
      <c r="FR661" s="31"/>
      <c r="FS661" s="31"/>
      <c r="FT661" s="31"/>
      <c r="FU661" s="31"/>
      <c r="FV661" s="31"/>
      <c r="FW661" s="31"/>
      <c r="FX661" s="31"/>
      <c r="FY661" s="31"/>
      <c r="FZ661" s="31"/>
      <c r="GA661" s="31"/>
      <c r="GB661" s="31"/>
      <c r="GC661" s="31"/>
      <c r="GD661" s="31"/>
      <c r="GE661" s="31"/>
      <c r="GF661" s="31"/>
      <c r="GG661" s="31"/>
      <c r="GH661" s="31"/>
      <c r="GI661" s="31"/>
      <c r="GJ661" s="31"/>
      <c r="GK661" s="31"/>
      <c r="GL661" s="31"/>
      <c r="GM661" s="31"/>
      <c r="GN661" s="31"/>
      <c r="GO661" s="31"/>
      <c r="GP661" s="31"/>
      <c r="GQ661" s="31"/>
      <c r="GR661" s="31"/>
      <c r="GS661" s="31"/>
      <c r="GT661" s="31"/>
      <c r="GU661" s="31"/>
      <c r="GV661" s="31"/>
      <c r="GW661" s="31"/>
      <c r="GX661" s="31"/>
      <c r="GY661" s="31"/>
      <c r="GZ661" s="31"/>
      <c r="HA661" s="31"/>
      <c r="HB661" s="31"/>
      <c r="HC661" s="31"/>
      <c r="HD661" s="31"/>
      <c r="HE661" s="31"/>
      <c r="HF661" s="31"/>
      <c r="HG661" s="31"/>
      <c r="HH661" s="31"/>
      <c r="HI661" s="31"/>
      <c r="HJ661" s="31"/>
      <c r="HK661" s="31"/>
      <c r="HL661" s="31"/>
      <c r="HM661" s="31"/>
      <c r="HN661" s="31"/>
      <c r="HO661" s="31"/>
      <c r="HP661" s="31"/>
      <c r="HQ661" s="31"/>
      <c r="HR661" s="31"/>
      <c r="HS661" s="31"/>
      <c r="HT661" s="31"/>
      <c r="HU661" s="31"/>
      <c r="HV661" s="31"/>
      <c r="HW661" s="31"/>
      <c r="HX661" s="31"/>
      <c r="HY661" s="31"/>
      <c r="HZ661" s="31"/>
      <c r="IA661" s="31"/>
      <c r="IB661" s="31"/>
      <c r="IC661" s="31"/>
      <c r="ID661" s="31"/>
      <c r="IE661" s="31"/>
      <c r="IF661" s="31"/>
      <c r="IG661" s="31"/>
      <c r="IH661" s="31"/>
      <c r="IW661" s="68"/>
    </row>
    <row r="662" spans="1:257" ht="50.1" customHeight="1" x14ac:dyDescent="0.25">
      <c r="A662" s="67">
        <f t="shared" si="27"/>
        <v>659</v>
      </c>
      <c r="B662" s="31" t="e">
        <f>VLOOKUP(R662,Háttér!B$9:G$20,6,0)</f>
        <v>#N/A</v>
      </c>
      <c r="C662" s="38"/>
      <c r="D662" s="32"/>
      <c r="E662" s="65"/>
      <c r="F662" s="33"/>
      <c r="G662" s="108"/>
      <c r="H662" s="69"/>
      <c r="I662" s="34"/>
      <c r="J662" s="34"/>
      <c r="K662" s="35"/>
      <c r="L662" s="35"/>
      <c r="M662" s="39"/>
      <c r="N662" s="52" t="str">
        <f t="shared" si="26"/>
        <v xml:space="preserve">  </v>
      </c>
      <c r="O662" s="36">
        <f>AD662</f>
        <v>0</v>
      </c>
      <c r="P662" s="31"/>
      <c r="Q662" s="55"/>
      <c r="R662" s="56"/>
      <c r="S662" s="56"/>
      <c r="T662" s="56"/>
      <c r="U662" s="57"/>
      <c r="W662" s="56"/>
      <c r="X662" s="56"/>
      <c r="Y662" s="56"/>
      <c r="Z662" s="56"/>
      <c r="AA662" s="56"/>
      <c r="AB662" s="57"/>
      <c r="AC662" s="56"/>
      <c r="AD662" s="64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31"/>
      <c r="AW662" s="31"/>
      <c r="AX662" s="31"/>
      <c r="AY662" s="31"/>
      <c r="AZ662" s="31"/>
      <c r="BA662" s="31"/>
      <c r="BB662" s="31"/>
      <c r="BC662" s="31"/>
      <c r="BD662" s="31"/>
      <c r="BE662" s="31"/>
      <c r="BF662" s="31"/>
      <c r="BG662" s="31"/>
      <c r="BH662" s="31"/>
      <c r="BI662" s="31"/>
      <c r="BJ662" s="31"/>
      <c r="BK662" s="31"/>
      <c r="BL662" s="31"/>
      <c r="BM662" s="31"/>
      <c r="BN662" s="31"/>
      <c r="BO662" s="31"/>
      <c r="BP662" s="31"/>
      <c r="BQ662" s="31"/>
      <c r="BR662" s="31"/>
      <c r="BS662" s="31"/>
      <c r="BT662" s="31"/>
      <c r="BU662" s="31"/>
      <c r="BV662" s="31"/>
      <c r="BW662" s="31"/>
      <c r="BX662" s="31"/>
      <c r="BY662" s="31"/>
      <c r="BZ662" s="31"/>
      <c r="CA662" s="31"/>
      <c r="CB662" s="31"/>
      <c r="CC662" s="31"/>
      <c r="CD662" s="31"/>
      <c r="CE662" s="31"/>
      <c r="CF662" s="31"/>
      <c r="CG662" s="31"/>
      <c r="CH662" s="31"/>
      <c r="CI662" s="31"/>
      <c r="CJ662" s="31"/>
      <c r="CK662" s="31"/>
      <c r="CL662" s="31"/>
      <c r="CM662" s="31"/>
      <c r="CN662" s="31"/>
      <c r="CO662" s="31"/>
      <c r="CP662" s="31"/>
      <c r="CQ662" s="31"/>
      <c r="CR662" s="31"/>
      <c r="CS662" s="31"/>
      <c r="CT662" s="31"/>
      <c r="CU662" s="31"/>
      <c r="CV662" s="31"/>
      <c r="CW662" s="31"/>
      <c r="CX662" s="31"/>
      <c r="CY662" s="31"/>
      <c r="CZ662" s="31"/>
      <c r="DA662" s="31"/>
      <c r="DB662" s="31"/>
      <c r="DC662" s="31"/>
      <c r="DD662" s="31"/>
      <c r="DE662" s="31"/>
      <c r="DF662" s="31"/>
      <c r="DG662" s="31"/>
      <c r="DH662" s="31"/>
      <c r="DI662" s="31"/>
      <c r="DJ662" s="31"/>
      <c r="DK662" s="31"/>
      <c r="DL662" s="31"/>
      <c r="DM662" s="31"/>
      <c r="DN662" s="31"/>
      <c r="DO662" s="31"/>
      <c r="DP662" s="31"/>
      <c r="DQ662" s="31"/>
      <c r="DR662" s="31"/>
      <c r="DS662" s="31"/>
      <c r="DT662" s="31"/>
      <c r="DU662" s="31"/>
      <c r="DV662" s="31"/>
      <c r="DW662" s="31"/>
      <c r="DX662" s="31"/>
      <c r="DY662" s="31"/>
      <c r="DZ662" s="31"/>
      <c r="EA662" s="31"/>
      <c r="EB662" s="31"/>
      <c r="EC662" s="31"/>
      <c r="ED662" s="31"/>
      <c r="EE662" s="31"/>
      <c r="EF662" s="31"/>
      <c r="EG662" s="31"/>
      <c r="EH662" s="31"/>
      <c r="EI662" s="31"/>
      <c r="EJ662" s="31"/>
      <c r="EK662" s="31"/>
      <c r="EL662" s="31"/>
      <c r="EM662" s="31"/>
      <c r="EN662" s="31"/>
      <c r="EO662" s="31"/>
      <c r="EP662" s="31"/>
      <c r="EQ662" s="31"/>
      <c r="ER662" s="31"/>
      <c r="ES662" s="31"/>
      <c r="ET662" s="31"/>
      <c r="EU662" s="31"/>
      <c r="EV662" s="31"/>
      <c r="EW662" s="31"/>
      <c r="EX662" s="31"/>
      <c r="EY662" s="31"/>
      <c r="EZ662" s="31"/>
      <c r="FA662" s="31"/>
      <c r="FB662" s="31"/>
      <c r="FC662" s="31"/>
      <c r="FD662" s="31"/>
      <c r="FE662" s="31"/>
      <c r="FF662" s="31"/>
      <c r="FG662" s="31"/>
      <c r="FH662" s="31"/>
      <c r="FI662" s="31"/>
      <c r="FJ662" s="31"/>
      <c r="FK662" s="31"/>
      <c r="FL662" s="31"/>
      <c r="FM662" s="31"/>
      <c r="FN662" s="31"/>
      <c r="FO662" s="31"/>
      <c r="FP662" s="31"/>
      <c r="FQ662" s="31"/>
      <c r="FR662" s="31"/>
      <c r="FS662" s="31"/>
      <c r="FT662" s="31"/>
      <c r="FU662" s="31"/>
      <c r="FV662" s="31"/>
      <c r="FW662" s="31"/>
      <c r="FX662" s="31"/>
      <c r="FY662" s="31"/>
      <c r="FZ662" s="31"/>
      <c r="GA662" s="31"/>
      <c r="GB662" s="31"/>
      <c r="GC662" s="31"/>
      <c r="GD662" s="31"/>
      <c r="GE662" s="31"/>
      <c r="GF662" s="31"/>
      <c r="GG662" s="31"/>
      <c r="GH662" s="31"/>
      <c r="GI662" s="31"/>
      <c r="GJ662" s="31"/>
      <c r="GK662" s="31"/>
      <c r="GL662" s="31"/>
      <c r="GM662" s="31"/>
      <c r="GN662" s="31"/>
      <c r="GO662" s="31"/>
      <c r="GP662" s="31"/>
      <c r="GQ662" s="31"/>
      <c r="GR662" s="31"/>
      <c r="GS662" s="31"/>
      <c r="GT662" s="31"/>
      <c r="GU662" s="31"/>
      <c r="GV662" s="31"/>
      <c r="GW662" s="31"/>
      <c r="GX662" s="31"/>
      <c r="GY662" s="31"/>
      <c r="GZ662" s="31"/>
      <c r="HA662" s="31"/>
      <c r="HB662" s="31"/>
      <c r="HC662" s="31"/>
      <c r="HD662" s="31"/>
      <c r="HE662" s="31"/>
      <c r="HF662" s="31"/>
      <c r="HG662" s="31"/>
      <c r="HH662" s="31"/>
      <c r="HI662" s="31"/>
      <c r="HJ662" s="31"/>
      <c r="HK662" s="31"/>
      <c r="HL662" s="31"/>
      <c r="HM662" s="31"/>
      <c r="HN662" s="31"/>
      <c r="HO662" s="31"/>
      <c r="HP662" s="31"/>
      <c r="HQ662" s="31"/>
      <c r="HR662" s="31"/>
      <c r="HS662" s="31"/>
      <c r="HT662" s="31"/>
      <c r="HU662" s="31"/>
      <c r="HV662" s="31"/>
      <c r="HW662" s="31"/>
      <c r="HX662" s="31"/>
      <c r="HY662" s="31"/>
      <c r="HZ662" s="31"/>
      <c r="IA662" s="31"/>
      <c r="IB662" s="31"/>
      <c r="IC662" s="31"/>
      <c r="ID662" s="31"/>
      <c r="IE662" s="31"/>
      <c r="IF662" s="31"/>
      <c r="IG662" s="31"/>
      <c r="IH662" s="31"/>
      <c r="IW662" s="68"/>
    </row>
    <row r="663" spans="1:257" ht="50.1" customHeight="1" x14ac:dyDescent="0.25">
      <c r="A663" s="67">
        <f t="shared" si="27"/>
        <v>660</v>
      </c>
      <c r="B663" s="31" t="e">
        <f>VLOOKUP(R663,Háttér!B$9:G$20,6,0)</f>
        <v>#N/A</v>
      </c>
      <c r="C663" s="38"/>
      <c r="D663" s="32"/>
      <c r="E663" s="65"/>
      <c r="F663" s="33"/>
      <c r="G663" s="108"/>
      <c r="H663" s="69"/>
      <c r="I663" s="34"/>
      <c r="J663" s="34"/>
      <c r="K663" s="35"/>
      <c r="L663" s="35"/>
      <c r="M663" s="39"/>
      <c r="N663" s="52" t="str">
        <f t="shared" si="26"/>
        <v xml:space="preserve">  </v>
      </c>
      <c r="O663" s="36">
        <f>AD663</f>
        <v>0</v>
      </c>
      <c r="P663" s="31"/>
      <c r="Q663" s="55"/>
      <c r="R663" s="56"/>
      <c r="S663" s="56"/>
      <c r="T663" s="56"/>
      <c r="U663" s="57"/>
      <c r="W663" s="56"/>
      <c r="X663" s="56"/>
      <c r="Y663" s="56"/>
      <c r="Z663" s="56"/>
      <c r="AA663" s="56"/>
      <c r="AB663" s="57"/>
      <c r="AC663" s="56"/>
      <c r="AD663" s="64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31"/>
      <c r="AW663" s="31"/>
      <c r="AX663" s="31"/>
      <c r="AY663" s="31"/>
      <c r="AZ663" s="31"/>
      <c r="BA663" s="31"/>
      <c r="BB663" s="31"/>
      <c r="BC663" s="31"/>
      <c r="BD663" s="31"/>
      <c r="BE663" s="31"/>
      <c r="BF663" s="31"/>
      <c r="BG663" s="31"/>
      <c r="BH663" s="31"/>
      <c r="BI663" s="31"/>
      <c r="BJ663" s="31"/>
      <c r="BK663" s="31"/>
      <c r="BL663" s="31"/>
      <c r="BM663" s="31"/>
      <c r="BN663" s="31"/>
      <c r="BO663" s="31"/>
      <c r="BP663" s="31"/>
      <c r="BQ663" s="31"/>
      <c r="BR663" s="31"/>
      <c r="BS663" s="31"/>
      <c r="BT663" s="31"/>
      <c r="BU663" s="31"/>
      <c r="BV663" s="31"/>
      <c r="BW663" s="31"/>
      <c r="BX663" s="31"/>
      <c r="BY663" s="31"/>
      <c r="BZ663" s="31"/>
      <c r="CA663" s="31"/>
      <c r="CB663" s="31"/>
      <c r="CC663" s="31"/>
      <c r="CD663" s="31"/>
      <c r="CE663" s="31"/>
      <c r="CF663" s="31"/>
      <c r="CG663" s="31"/>
      <c r="CH663" s="31"/>
      <c r="CI663" s="31"/>
      <c r="CJ663" s="31"/>
      <c r="CK663" s="31"/>
      <c r="CL663" s="31"/>
      <c r="CM663" s="31"/>
      <c r="CN663" s="31"/>
      <c r="CO663" s="31"/>
      <c r="CP663" s="31"/>
      <c r="CQ663" s="31"/>
      <c r="CR663" s="31"/>
      <c r="CS663" s="31"/>
      <c r="CT663" s="31"/>
      <c r="CU663" s="31"/>
      <c r="CV663" s="31"/>
      <c r="CW663" s="31"/>
      <c r="CX663" s="31"/>
      <c r="CY663" s="31"/>
      <c r="CZ663" s="31"/>
      <c r="DA663" s="31"/>
      <c r="DB663" s="31"/>
      <c r="DC663" s="31"/>
      <c r="DD663" s="31"/>
      <c r="DE663" s="31"/>
      <c r="DF663" s="31"/>
      <c r="DG663" s="31"/>
      <c r="DH663" s="31"/>
      <c r="DI663" s="31"/>
      <c r="DJ663" s="31"/>
      <c r="DK663" s="31"/>
      <c r="DL663" s="31"/>
      <c r="DM663" s="31"/>
      <c r="DN663" s="31"/>
      <c r="DO663" s="31"/>
      <c r="DP663" s="31"/>
      <c r="DQ663" s="31"/>
      <c r="DR663" s="31"/>
      <c r="DS663" s="31"/>
      <c r="DT663" s="31"/>
      <c r="DU663" s="31"/>
      <c r="DV663" s="31"/>
      <c r="DW663" s="31"/>
      <c r="DX663" s="31"/>
      <c r="DY663" s="31"/>
      <c r="DZ663" s="31"/>
      <c r="EA663" s="31"/>
      <c r="EB663" s="31"/>
      <c r="EC663" s="31"/>
      <c r="ED663" s="31"/>
      <c r="EE663" s="31"/>
      <c r="EF663" s="31"/>
      <c r="EG663" s="31"/>
      <c r="EH663" s="31"/>
      <c r="EI663" s="31"/>
      <c r="EJ663" s="31"/>
      <c r="EK663" s="31"/>
      <c r="EL663" s="31"/>
      <c r="EM663" s="31"/>
      <c r="EN663" s="31"/>
      <c r="EO663" s="31"/>
      <c r="EP663" s="31"/>
      <c r="EQ663" s="31"/>
      <c r="ER663" s="31"/>
      <c r="ES663" s="31"/>
      <c r="ET663" s="31"/>
      <c r="EU663" s="31"/>
      <c r="EV663" s="31"/>
      <c r="EW663" s="31"/>
      <c r="EX663" s="31"/>
      <c r="EY663" s="31"/>
      <c r="EZ663" s="31"/>
      <c r="FA663" s="31"/>
      <c r="FB663" s="31"/>
      <c r="FC663" s="31"/>
      <c r="FD663" s="31"/>
      <c r="FE663" s="31"/>
      <c r="FF663" s="31"/>
      <c r="FG663" s="31"/>
      <c r="FH663" s="31"/>
      <c r="FI663" s="31"/>
      <c r="FJ663" s="31"/>
      <c r="FK663" s="31"/>
      <c r="FL663" s="31"/>
      <c r="FM663" s="31"/>
      <c r="FN663" s="31"/>
      <c r="FO663" s="31"/>
      <c r="FP663" s="31"/>
      <c r="FQ663" s="31"/>
      <c r="FR663" s="31"/>
      <c r="FS663" s="31"/>
      <c r="FT663" s="31"/>
      <c r="FU663" s="31"/>
      <c r="FV663" s="31"/>
      <c r="FW663" s="31"/>
      <c r="FX663" s="31"/>
      <c r="FY663" s="31"/>
      <c r="FZ663" s="31"/>
      <c r="GA663" s="31"/>
      <c r="GB663" s="31"/>
      <c r="GC663" s="31"/>
      <c r="GD663" s="31"/>
      <c r="GE663" s="31"/>
      <c r="GF663" s="31"/>
      <c r="GG663" s="31"/>
      <c r="GH663" s="31"/>
      <c r="GI663" s="31"/>
      <c r="GJ663" s="31"/>
      <c r="GK663" s="31"/>
      <c r="GL663" s="31"/>
      <c r="GM663" s="31"/>
      <c r="GN663" s="31"/>
      <c r="GO663" s="31"/>
      <c r="GP663" s="31"/>
      <c r="GQ663" s="31"/>
      <c r="GR663" s="31"/>
      <c r="GS663" s="31"/>
      <c r="GT663" s="31"/>
      <c r="GU663" s="31"/>
      <c r="GV663" s="31"/>
      <c r="GW663" s="31"/>
      <c r="GX663" s="31"/>
      <c r="GY663" s="31"/>
      <c r="GZ663" s="31"/>
      <c r="HA663" s="31"/>
      <c r="HB663" s="31"/>
      <c r="HC663" s="31"/>
      <c r="HD663" s="31"/>
      <c r="HE663" s="31"/>
      <c r="HF663" s="31"/>
      <c r="HG663" s="31"/>
      <c r="HH663" s="31"/>
      <c r="HI663" s="31"/>
      <c r="HJ663" s="31"/>
      <c r="HK663" s="31"/>
      <c r="HL663" s="31"/>
      <c r="HM663" s="31"/>
      <c r="HN663" s="31"/>
      <c r="HO663" s="31"/>
      <c r="HP663" s="31"/>
      <c r="HQ663" s="31"/>
      <c r="HR663" s="31"/>
      <c r="HS663" s="31"/>
      <c r="HT663" s="31"/>
      <c r="HU663" s="31"/>
      <c r="HV663" s="31"/>
      <c r="HW663" s="31"/>
      <c r="HX663" s="31"/>
      <c r="HY663" s="31"/>
      <c r="HZ663" s="31"/>
      <c r="IA663" s="31"/>
      <c r="IB663" s="31"/>
      <c r="IC663" s="31"/>
      <c r="ID663" s="31"/>
      <c r="IE663" s="31"/>
      <c r="IF663" s="31"/>
      <c r="IG663" s="31"/>
      <c r="IH663" s="31"/>
      <c r="IW663" s="68"/>
    </row>
    <row r="664" spans="1:257" ht="50.1" customHeight="1" x14ac:dyDescent="0.25">
      <c r="A664" s="67">
        <f t="shared" si="27"/>
        <v>661</v>
      </c>
      <c r="B664" s="31" t="e">
        <f>VLOOKUP(R664,Háttér!B$9:G$20,6,0)</f>
        <v>#N/A</v>
      </c>
      <c r="C664" s="38"/>
      <c r="D664" s="32"/>
      <c r="E664" s="65"/>
      <c r="F664" s="33"/>
      <c r="G664" s="108"/>
      <c r="H664" s="69"/>
      <c r="I664" s="34"/>
      <c r="J664" s="34"/>
      <c r="K664" s="35"/>
      <c r="L664" s="35"/>
      <c r="M664" s="39"/>
      <c r="N664" s="52" t="str">
        <f t="shared" si="26"/>
        <v xml:space="preserve">  </v>
      </c>
      <c r="O664" s="36">
        <f>AD664</f>
        <v>0</v>
      </c>
      <c r="P664" s="31"/>
      <c r="Q664" s="55"/>
      <c r="R664" s="56"/>
      <c r="S664" s="56"/>
      <c r="T664" s="56"/>
      <c r="U664" s="57"/>
      <c r="W664" s="56"/>
      <c r="X664" s="56"/>
      <c r="Y664" s="56"/>
      <c r="Z664" s="56"/>
      <c r="AA664" s="56"/>
      <c r="AB664" s="57"/>
      <c r="AC664" s="56"/>
      <c r="AD664" s="64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31"/>
      <c r="AW664" s="31"/>
      <c r="AX664" s="31"/>
      <c r="AY664" s="31"/>
      <c r="AZ664" s="31"/>
      <c r="BA664" s="31"/>
      <c r="BB664" s="31"/>
      <c r="BC664" s="31"/>
      <c r="BD664" s="31"/>
      <c r="BE664" s="31"/>
      <c r="BF664" s="31"/>
      <c r="BG664" s="31"/>
      <c r="BH664" s="31"/>
      <c r="BI664" s="31"/>
      <c r="BJ664" s="31"/>
      <c r="BK664" s="31"/>
      <c r="BL664" s="31"/>
      <c r="BM664" s="31"/>
      <c r="BN664" s="31"/>
      <c r="BO664" s="31"/>
      <c r="BP664" s="31"/>
      <c r="BQ664" s="31"/>
      <c r="BR664" s="31"/>
      <c r="BS664" s="31"/>
      <c r="BT664" s="31"/>
      <c r="BU664" s="31"/>
      <c r="BV664" s="31"/>
      <c r="BW664" s="31"/>
      <c r="BX664" s="31"/>
      <c r="BY664" s="31"/>
      <c r="BZ664" s="31"/>
      <c r="CA664" s="31"/>
      <c r="CB664" s="31"/>
      <c r="CC664" s="31"/>
      <c r="CD664" s="31"/>
      <c r="CE664" s="31"/>
      <c r="CF664" s="31"/>
      <c r="CG664" s="31"/>
      <c r="CH664" s="31"/>
      <c r="CI664" s="31"/>
      <c r="CJ664" s="31"/>
      <c r="CK664" s="31"/>
      <c r="CL664" s="31"/>
      <c r="CM664" s="31"/>
      <c r="CN664" s="31"/>
      <c r="CO664" s="31"/>
      <c r="CP664" s="31"/>
      <c r="CQ664" s="31"/>
      <c r="CR664" s="31"/>
      <c r="CS664" s="31"/>
      <c r="CT664" s="31"/>
      <c r="CU664" s="31"/>
      <c r="CV664" s="31"/>
      <c r="CW664" s="31"/>
      <c r="CX664" s="31"/>
      <c r="CY664" s="31"/>
      <c r="CZ664" s="31"/>
      <c r="DA664" s="31"/>
      <c r="DB664" s="31"/>
      <c r="DC664" s="31"/>
      <c r="DD664" s="31"/>
      <c r="DE664" s="31"/>
      <c r="DF664" s="31"/>
      <c r="DG664" s="31"/>
      <c r="DH664" s="31"/>
      <c r="DI664" s="31"/>
      <c r="DJ664" s="31"/>
      <c r="DK664" s="31"/>
      <c r="DL664" s="31"/>
      <c r="DM664" s="31"/>
      <c r="DN664" s="31"/>
      <c r="DO664" s="31"/>
      <c r="DP664" s="31"/>
      <c r="DQ664" s="31"/>
      <c r="DR664" s="31"/>
      <c r="DS664" s="31"/>
      <c r="DT664" s="31"/>
      <c r="DU664" s="31"/>
      <c r="DV664" s="31"/>
      <c r="DW664" s="31"/>
      <c r="DX664" s="31"/>
      <c r="DY664" s="31"/>
      <c r="DZ664" s="31"/>
      <c r="EA664" s="31"/>
      <c r="EB664" s="31"/>
      <c r="EC664" s="31"/>
      <c r="ED664" s="31"/>
      <c r="EE664" s="31"/>
      <c r="EF664" s="31"/>
      <c r="EG664" s="31"/>
      <c r="EH664" s="31"/>
      <c r="EI664" s="31"/>
      <c r="EJ664" s="31"/>
      <c r="EK664" s="31"/>
      <c r="EL664" s="31"/>
      <c r="EM664" s="31"/>
      <c r="EN664" s="31"/>
      <c r="EO664" s="31"/>
      <c r="EP664" s="31"/>
      <c r="EQ664" s="31"/>
      <c r="ER664" s="31"/>
      <c r="ES664" s="31"/>
      <c r="ET664" s="31"/>
      <c r="EU664" s="31"/>
      <c r="EV664" s="31"/>
      <c r="EW664" s="31"/>
      <c r="EX664" s="31"/>
      <c r="EY664" s="31"/>
      <c r="EZ664" s="31"/>
      <c r="FA664" s="31"/>
      <c r="FB664" s="31"/>
      <c r="FC664" s="31"/>
      <c r="FD664" s="31"/>
      <c r="FE664" s="31"/>
      <c r="FF664" s="31"/>
      <c r="FG664" s="31"/>
      <c r="FH664" s="31"/>
      <c r="FI664" s="31"/>
      <c r="FJ664" s="31"/>
      <c r="FK664" s="31"/>
      <c r="FL664" s="31"/>
      <c r="FM664" s="31"/>
      <c r="FN664" s="31"/>
      <c r="FO664" s="31"/>
      <c r="FP664" s="31"/>
      <c r="FQ664" s="31"/>
      <c r="FR664" s="31"/>
      <c r="FS664" s="31"/>
      <c r="FT664" s="31"/>
      <c r="FU664" s="31"/>
      <c r="FV664" s="31"/>
      <c r="FW664" s="31"/>
      <c r="FX664" s="31"/>
      <c r="FY664" s="31"/>
      <c r="FZ664" s="31"/>
      <c r="GA664" s="31"/>
      <c r="GB664" s="31"/>
      <c r="GC664" s="31"/>
      <c r="GD664" s="31"/>
      <c r="GE664" s="31"/>
      <c r="GF664" s="31"/>
      <c r="GG664" s="31"/>
      <c r="GH664" s="31"/>
      <c r="GI664" s="31"/>
      <c r="GJ664" s="31"/>
      <c r="GK664" s="31"/>
      <c r="GL664" s="31"/>
      <c r="GM664" s="31"/>
      <c r="GN664" s="31"/>
      <c r="GO664" s="31"/>
      <c r="GP664" s="31"/>
      <c r="GQ664" s="31"/>
      <c r="GR664" s="31"/>
      <c r="GS664" s="31"/>
      <c r="GT664" s="31"/>
      <c r="GU664" s="31"/>
      <c r="GV664" s="31"/>
      <c r="GW664" s="31"/>
      <c r="GX664" s="31"/>
      <c r="GY664" s="31"/>
      <c r="GZ664" s="31"/>
      <c r="HA664" s="31"/>
      <c r="HB664" s="31"/>
      <c r="HC664" s="31"/>
      <c r="HD664" s="31"/>
      <c r="HE664" s="31"/>
      <c r="HF664" s="31"/>
      <c r="HG664" s="31"/>
      <c r="HH664" s="31"/>
      <c r="HI664" s="31"/>
      <c r="HJ664" s="31"/>
      <c r="HK664" s="31"/>
      <c r="HL664" s="31"/>
      <c r="HM664" s="31"/>
      <c r="HN664" s="31"/>
      <c r="HO664" s="31"/>
      <c r="HP664" s="31"/>
      <c r="HQ664" s="31"/>
      <c r="HR664" s="31"/>
      <c r="HS664" s="31"/>
      <c r="HT664" s="31"/>
      <c r="HU664" s="31"/>
      <c r="HV664" s="31"/>
      <c r="HW664" s="31"/>
      <c r="HX664" s="31"/>
      <c r="HY664" s="31"/>
      <c r="HZ664" s="31"/>
      <c r="IA664" s="31"/>
      <c r="IB664" s="31"/>
      <c r="IC664" s="31"/>
      <c r="ID664" s="31"/>
      <c r="IE664" s="31"/>
      <c r="IF664" s="31"/>
      <c r="IG664" s="31"/>
      <c r="IH664" s="31"/>
      <c r="IW664" s="68"/>
    </row>
    <row r="665" spans="1:257" ht="50.1" customHeight="1" x14ac:dyDescent="0.25">
      <c r="A665" s="67">
        <f t="shared" si="27"/>
        <v>662</v>
      </c>
      <c r="B665" s="31" t="e">
        <f>VLOOKUP(R665,Háttér!B$9:G$20,6,0)</f>
        <v>#N/A</v>
      </c>
      <c r="C665" s="38"/>
      <c r="D665" s="32"/>
      <c r="E665" s="65"/>
      <c r="F665" s="33"/>
      <c r="G665" s="108"/>
      <c r="H665" s="69"/>
      <c r="I665" s="34"/>
      <c r="J665" s="34"/>
      <c r="K665" s="35"/>
      <c r="L665" s="35"/>
      <c r="M665" s="39"/>
      <c r="N665" s="52" t="str">
        <f t="shared" si="26"/>
        <v xml:space="preserve">  </v>
      </c>
      <c r="O665" s="36">
        <f>AD665</f>
        <v>0</v>
      </c>
      <c r="P665" s="31"/>
      <c r="Q665" s="55"/>
      <c r="R665" s="56"/>
      <c r="S665" s="56"/>
      <c r="T665" s="56"/>
      <c r="U665" s="57"/>
      <c r="W665" s="56"/>
      <c r="X665" s="56"/>
      <c r="Y665" s="56"/>
      <c r="Z665" s="56"/>
      <c r="AA665" s="56"/>
      <c r="AB665" s="57"/>
      <c r="AC665" s="56"/>
      <c r="AD665" s="64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31"/>
      <c r="AW665" s="31"/>
      <c r="AX665" s="31"/>
      <c r="AY665" s="31"/>
      <c r="AZ665" s="31"/>
      <c r="BA665" s="31"/>
      <c r="BB665" s="31"/>
      <c r="BC665" s="31"/>
      <c r="BD665" s="31"/>
      <c r="BE665" s="31"/>
      <c r="BF665" s="31"/>
      <c r="BG665" s="31"/>
      <c r="BH665" s="31"/>
      <c r="BI665" s="31"/>
      <c r="BJ665" s="31"/>
      <c r="BK665" s="31"/>
      <c r="BL665" s="31"/>
      <c r="BM665" s="31"/>
      <c r="BN665" s="31"/>
      <c r="BO665" s="31"/>
      <c r="BP665" s="31"/>
      <c r="BQ665" s="31"/>
      <c r="BR665" s="31"/>
      <c r="BS665" s="31"/>
      <c r="BT665" s="31"/>
      <c r="BU665" s="31"/>
      <c r="BV665" s="31"/>
      <c r="BW665" s="31"/>
      <c r="BX665" s="31"/>
      <c r="BY665" s="31"/>
      <c r="BZ665" s="31"/>
      <c r="CA665" s="31"/>
      <c r="CB665" s="31"/>
      <c r="CC665" s="31"/>
      <c r="CD665" s="31"/>
      <c r="CE665" s="31"/>
      <c r="CF665" s="31"/>
      <c r="CG665" s="31"/>
      <c r="CH665" s="31"/>
      <c r="CI665" s="31"/>
      <c r="CJ665" s="31"/>
      <c r="CK665" s="31"/>
      <c r="CL665" s="31"/>
      <c r="CM665" s="31"/>
      <c r="CN665" s="31"/>
      <c r="CO665" s="31"/>
      <c r="CP665" s="31"/>
      <c r="CQ665" s="31"/>
      <c r="CR665" s="31"/>
      <c r="CS665" s="31"/>
      <c r="CT665" s="31"/>
      <c r="CU665" s="31"/>
      <c r="CV665" s="31"/>
      <c r="CW665" s="31"/>
      <c r="CX665" s="31"/>
      <c r="CY665" s="31"/>
      <c r="CZ665" s="31"/>
      <c r="DA665" s="31"/>
      <c r="DB665" s="31"/>
      <c r="DC665" s="31"/>
      <c r="DD665" s="31"/>
      <c r="DE665" s="31"/>
      <c r="DF665" s="31"/>
      <c r="DG665" s="31"/>
      <c r="DH665" s="31"/>
      <c r="DI665" s="31"/>
      <c r="DJ665" s="31"/>
      <c r="DK665" s="31"/>
      <c r="DL665" s="31"/>
      <c r="DM665" s="31"/>
      <c r="DN665" s="31"/>
      <c r="DO665" s="31"/>
      <c r="DP665" s="31"/>
      <c r="DQ665" s="31"/>
      <c r="DR665" s="31"/>
      <c r="DS665" s="31"/>
      <c r="DT665" s="31"/>
      <c r="DU665" s="31"/>
      <c r="DV665" s="31"/>
      <c r="DW665" s="31"/>
      <c r="DX665" s="31"/>
      <c r="DY665" s="31"/>
      <c r="DZ665" s="31"/>
      <c r="EA665" s="31"/>
      <c r="EB665" s="31"/>
      <c r="EC665" s="31"/>
      <c r="ED665" s="31"/>
      <c r="EE665" s="31"/>
      <c r="EF665" s="31"/>
      <c r="EG665" s="31"/>
      <c r="EH665" s="31"/>
      <c r="EI665" s="31"/>
      <c r="EJ665" s="31"/>
      <c r="EK665" s="31"/>
      <c r="EL665" s="31"/>
      <c r="EM665" s="31"/>
      <c r="EN665" s="31"/>
      <c r="EO665" s="31"/>
      <c r="EP665" s="31"/>
      <c r="EQ665" s="31"/>
      <c r="ER665" s="31"/>
      <c r="ES665" s="31"/>
      <c r="ET665" s="31"/>
      <c r="EU665" s="31"/>
      <c r="EV665" s="31"/>
      <c r="EW665" s="31"/>
      <c r="EX665" s="31"/>
      <c r="EY665" s="31"/>
      <c r="EZ665" s="31"/>
      <c r="FA665" s="31"/>
      <c r="FB665" s="31"/>
      <c r="FC665" s="31"/>
      <c r="FD665" s="31"/>
      <c r="FE665" s="31"/>
      <c r="FF665" s="31"/>
      <c r="FG665" s="31"/>
      <c r="FH665" s="31"/>
      <c r="FI665" s="31"/>
      <c r="FJ665" s="31"/>
      <c r="FK665" s="31"/>
      <c r="FL665" s="31"/>
      <c r="FM665" s="31"/>
      <c r="FN665" s="31"/>
      <c r="FO665" s="31"/>
      <c r="FP665" s="31"/>
      <c r="FQ665" s="31"/>
      <c r="FR665" s="31"/>
      <c r="FS665" s="31"/>
      <c r="FT665" s="31"/>
      <c r="FU665" s="31"/>
      <c r="FV665" s="31"/>
      <c r="FW665" s="31"/>
      <c r="FX665" s="31"/>
      <c r="FY665" s="31"/>
      <c r="FZ665" s="31"/>
      <c r="GA665" s="31"/>
      <c r="GB665" s="31"/>
      <c r="GC665" s="31"/>
      <c r="GD665" s="31"/>
      <c r="GE665" s="31"/>
      <c r="GF665" s="31"/>
      <c r="GG665" s="31"/>
      <c r="GH665" s="31"/>
      <c r="GI665" s="31"/>
      <c r="GJ665" s="31"/>
      <c r="GK665" s="31"/>
      <c r="GL665" s="31"/>
      <c r="GM665" s="31"/>
      <c r="GN665" s="31"/>
      <c r="GO665" s="31"/>
      <c r="GP665" s="31"/>
      <c r="GQ665" s="31"/>
      <c r="GR665" s="31"/>
      <c r="GS665" s="31"/>
      <c r="GT665" s="31"/>
      <c r="GU665" s="31"/>
      <c r="GV665" s="31"/>
      <c r="GW665" s="31"/>
      <c r="GX665" s="31"/>
      <c r="GY665" s="31"/>
      <c r="GZ665" s="31"/>
      <c r="HA665" s="31"/>
      <c r="HB665" s="31"/>
      <c r="HC665" s="31"/>
      <c r="HD665" s="31"/>
      <c r="HE665" s="31"/>
      <c r="HF665" s="31"/>
      <c r="HG665" s="31"/>
      <c r="HH665" s="31"/>
      <c r="HI665" s="31"/>
      <c r="HJ665" s="31"/>
      <c r="HK665" s="31"/>
      <c r="HL665" s="31"/>
      <c r="HM665" s="31"/>
      <c r="HN665" s="31"/>
      <c r="HO665" s="31"/>
      <c r="HP665" s="31"/>
      <c r="HQ665" s="31"/>
      <c r="HR665" s="31"/>
      <c r="HS665" s="31"/>
      <c r="HT665" s="31"/>
      <c r="HU665" s="31"/>
      <c r="HV665" s="31"/>
      <c r="HW665" s="31"/>
      <c r="HX665" s="31"/>
      <c r="HY665" s="31"/>
      <c r="HZ665" s="31"/>
      <c r="IA665" s="31"/>
      <c r="IB665" s="31"/>
      <c r="IC665" s="31"/>
      <c r="ID665" s="31"/>
      <c r="IE665" s="31"/>
      <c r="IF665" s="31"/>
      <c r="IG665" s="31"/>
      <c r="IH665" s="31"/>
      <c r="IW665" s="68"/>
    </row>
    <row r="666" spans="1:257" ht="50.1" customHeight="1" x14ac:dyDescent="0.25">
      <c r="A666" s="67">
        <f t="shared" si="27"/>
        <v>663</v>
      </c>
      <c r="B666" s="31" t="e">
        <f>VLOOKUP(R666,Háttér!B$9:G$20,6,0)</f>
        <v>#N/A</v>
      </c>
      <c r="C666" s="38"/>
      <c r="D666" s="32"/>
      <c r="E666" s="65"/>
      <c r="F666" s="33"/>
      <c r="G666" s="108"/>
      <c r="H666" s="69"/>
      <c r="I666" s="34"/>
      <c r="J666" s="34"/>
      <c r="K666" s="35"/>
      <c r="L666" s="35"/>
      <c r="M666" s="39"/>
      <c r="N666" s="52" t="str">
        <f t="shared" si="26"/>
        <v xml:space="preserve">  </v>
      </c>
      <c r="O666" s="36">
        <f>AD666</f>
        <v>0</v>
      </c>
      <c r="P666" s="31"/>
      <c r="Q666" s="55"/>
      <c r="R666" s="56"/>
      <c r="S666" s="56"/>
      <c r="T666" s="56"/>
      <c r="U666" s="57"/>
      <c r="W666" s="56"/>
      <c r="X666" s="56"/>
      <c r="Y666" s="56"/>
      <c r="Z666" s="56"/>
      <c r="AA666" s="56"/>
      <c r="AB666" s="57"/>
      <c r="AC666" s="56"/>
      <c r="AD666" s="64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31"/>
      <c r="AW666" s="31"/>
      <c r="AX666" s="31"/>
      <c r="AY666" s="31"/>
      <c r="AZ666" s="31"/>
      <c r="BA666" s="31"/>
      <c r="BB666" s="31"/>
      <c r="BC666" s="31"/>
      <c r="BD666" s="31"/>
      <c r="BE666" s="31"/>
      <c r="BF666" s="31"/>
      <c r="BG666" s="31"/>
      <c r="BH666" s="31"/>
      <c r="BI666" s="31"/>
      <c r="BJ666" s="31"/>
      <c r="BK666" s="31"/>
      <c r="BL666" s="31"/>
      <c r="BM666" s="31"/>
      <c r="BN666" s="31"/>
      <c r="BO666" s="31"/>
      <c r="BP666" s="31"/>
      <c r="BQ666" s="31"/>
      <c r="BR666" s="31"/>
      <c r="BS666" s="31"/>
      <c r="BT666" s="31"/>
      <c r="BU666" s="31"/>
      <c r="BV666" s="31"/>
      <c r="BW666" s="31"/>
      <c r="BX666" s="31"/>
      <c r="BY666" s="31"/>
      <c r="BZ666" s="31"/>
      <c r="CA666" s="31"/>
      <c r="CB666" s="31"/>
      <c r="CC666" s="31"/>
      <c r="CD666" s="31"/>
      <c r="CE666" s="31"/>
      <c r="CF666" s="31"/>
      <c r="CG666" s="31"/>
      <c r="CH666" s="31"/>
      <c r="CI666" s="31"/>
      <c r="CJ666" s="31"/>
      <c r="CK666" s="31"/>
      <c r="CL666" s="31"/>
      <c r="CM666" s="31"/>
      <c r="CN666" s="31"/>
      <c r="CO666" s="31"/>
      <c r="CP666" s="31"/>
      <c r="CQ666" s="31"/>
      <c r="CR666" s="31"/>
      <c r="CS666" s="31"/>
      <c r="CT666" s="31"/>
      <c r="CU666" s="31"/>
      <c r="CV666" s="31"/>
      <c r="CW666" s="31"/>
      <c r="CX666" s="31"/>
      <c r="CY666" s="31"/>
      <c r="CZ666" s="31"/>
      <c r="DA666" s="31"/>
      <c r="DB666" s="31"/>
      <c r="DC666" s="31"/>
      <c r="DD666" s="31"/>
      <c r="DE666" s="31"/>
      <c r="DF666" s="31"/>
      <c r="DG666" s="31"/>
      <c r="DH666" s="31"/>
      <c r="DI666" s="31"/>
      <c r="DJ666" s="31"/>
      <c r="DK666" s="31"/>
      <c r="DL666" s="31"/>
      <c r="DM666" s="31"/>
      <c r="DN666" s="31"/>
      <c r="DO666" s="31"/>
      <c r="DP666" s="31"/>
      <c r="DQ666" s="31"/>
      <c r="DR666" s="31"/>
      <c r="DS666" s="31"/>
      <c r="DT666" s="31"/>
      <c r="DU666" s="31"/>
      <c r="DV666" s="31"/>
      <c r="DW666" s="31"/>
      <c r="DX666" s="31"/>
      <c r="DY666" s="31"/>
      <c r="DZ666" s="31"/>
      <c r="EA666" s="31"/>
      <c r="EB666" s="31"/>
      <c r="EC666" s="31"/>
      <c r="ED666" s="31"/>
      <c r="EE666" s="31"/>
      <c r="EF666" s="31"/>
      <c r="EG666" s="31"/>
      <c r="EH666" s="31"/>
      <c r="EI666" s="31"/>
      <c r="EJ666" s="31"/>
      <c r="EK666" s="31"/>
      <c r="EL666" s="31"/>
      <c r="EM666" s="31"/>
      <c r="EN666" s="31"/>
      <c r="EO666" s="31"/>
      <c r="EP666" s="31"/>
      <c r="EQ666" s="31"/>
      <c r="ER666" s="31"/>
      <c r="ES666" s="31"/>
      <c r="ET666" s="31"/>
      <c r="EU666" s="31"/>
      <c r="EV666" s="31"/>
      <c r="EW666" s="31"/>
      <c r="EX666" s="31"/>
      <c r="EY666" s="31"/>
      <c r="EZ666" s="31"/>
      <c r="FA666" s="31"/>
      <c r="FB666" s="31"/>
      <c r="FC666" s="31"/>
      <c r="FD666" s="31"/>
      <c r="FE666" s="31"/>
      <c r="FF666" s="31"/>
      <c r="FG666" s="31"/>
      <c r="FH666" s="31"/>
      <c r="FI666" s="31"/>
      <c r="FJ666" s="31"/>
      <c r="FK666" s="31"/>
      <c r="FL666" s="31"/>
      <c r="FM666" s="31"/>
      <c r="FN666" s="31"/>
      <c r="FO666" s="31"/>
      <c r="FP666" s="31"/>
      <c r="FQ666" s="31"/>
      <c r="FR666" s="31"/>
      <c r="FS666" s="31"/>
      <c r="FT666" s="31"/>
      <c r="FU666" s="31"/>
      <c r="FV666" s="31"/>
      <c r="FW666" s="31"/>
      <c r="FX666" s="31"/>
      <c r="FY666" s="31"/>
      <c r="FZ666" s="31"/>
      <c r="GA666" s="31"/>
      <c r="GB666" s="31"/>
      <c r="GC666" s="31"/>
      <c r="GD666" s="31"/>
      <c r="GE666" s="31"/>
      <c r="GF666" s="31"/>
      <c r="GG666" s="31"/>
      <c r="GH666" s="31"/>
      <c r="GI666" s="31"/>
      <c r="GJ666" s="31"/>
      <c r="GK666" s="31"/>
      <c r="GL666" s="31"/>
      <c r="GM666" s="31"/>
      <c r="GN666" s="31"/>
      <c r="GO666" s="31"/>
      <c r="GP666" s="31"/>
      <c r="GQ666" s="31"/>
      <c r="GR666" s="31"/>
      <c r="GS666" s="31"/>
      <c r="GT666" s="31"/>
      <c r="GU666" s="31"/>
      <c r="GV666" s="31"/>
      <c r="GW666" s="31"/>
      <c r="GX666" s="31"/>
      <c r="GY666" s="31"/>
      <c r="GZ666" s="31"/>
      <c r="HA666" s="31"/>
      <c r="HB666" s="31"/>
      <c r="HC666" s="31"/>
      <c r="HD666" s="31"/>
      <c r="HE666" s="31"/>
      <c r="HF666" s="31"/>
      <c r="HG666" s="31"/>
      <c r="HH666" s="31"/>
      <c r="HI666" s="31"/>
      <c r="HJ666" s="31"/>
      <c r="HK666" s="31"/>
      <c r="HL666" s="31"/>
      <c r="HM666" s="31"/>
      <c r="HN666" s="31"/>
      <c r="HO666" s="31"/>
      <c r="HP666" s="31"/>
      <c r="HQ666" s="31"/>
      <c r="HR666" s="31"/>
      <c r="HS666" s="31"/>
      <c r="HT666" s="31"/>
      <c r="HU666" s="31"/>
      <c r="HV666" s="31"/>
      <c r="HW666" s="31"/>
      <c r="HX666" s="31"/>
      <c r="HY666" s="31"/>
      <c r="HZ666" s="31"/>
      <c r="IA666" s="31"/>
      <c r="IB666" s="31"/>
      <c r="IC666" s="31"/>
      <c r="ID666" s="31"/>
      <c r="IE666" s="31"/>
      <c r="IF666" s="31"/>
      <c r="IG666" s="31"/>
      <c r="IH666" s="31"/>
      <c r="IW666" s="68"/>
    </row>
    <row r="667" spans="1:257" ht="50.1" customHeight="1" x14ac:dyDescent="0.25">
      <c r="A667" s="67">
        <f t="shared" si="27"/>
        <v>664</v>
      </c>
      <c r="B667" s="31" t="e">
        <f>VLOOKUP(R667,Háttér!B$9:G$20,6,0)</f>
        <v>#N/A</v>
      </c>
      <c r="C667" s="38"/>
      <c r="D667" s="32"/>
      <c r="E667" s="65"/>
      <c r="F667" s="33"/>
      <c r="G667" s="108"/>
      <c r="H667" s="69"/>
      <c r="I667" s="34"/>
      <c r="J667" s="34"/>
      <c r="K667" s="35"/>
      <c r="L667" s="35"/>
      <c r="M667" s="39"/>
      <c r="N667" s="52" t="str">
        <f t="shared" si="26"/>
        <v xml:space="preserve">  </v>
      </c>
      <c r="O667" s="36">
        <f>AD667</f>
        <v>0</v>
      </c>
      <c r="P667" s="31"/>
      <c r="Q667" s="55"/>
      <c r="R667" s="56"/>
      <c r="S667" s="56"/>
      <c r="T667" s="56"/>
      <c r="U667" s="57"/>
      <c r="W667" s="56"/>
      <c r="X667" s="56"/>
      <c r="Y667" s="56"/>
      <c r="Z667" s="56"/>
      <c r="AA667" s="56"/>
      <c r="AB667" s="57"/>
      <c r="AC667" s="60"/>
      <c r="AD667" s="64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31"/>
      <c r="AW667" s="31"/>
      <c r="AX667" s="31"/>
      <c r="AY667" s="31"/>
      <c r="AZ667" s="31"/>
      <c r="BA667" s="31"/>
      <c r="BB667" s="31"/>
      <c r="BC667" s="31"/>
      <c r="BD667" s="31"/>
      <c r="BE667" s="31"/>
      <c r="BF667" s="31"/>
      <c r="BG667" s="31"/>
      <c r="BH667" s="31"/>
      <c r="BI667" s="31"/>
      <c r="BJ667" s="31"/>
      <c r="BK667" s="31"/>
      <c r="BL667" s="31"/>
      <c r="BM667" s="31"/>
      <c r="BN667" s="31"/>
      <c r="BO667" s="31"/>
      <c r="BP667" s="31"/>
      <c r="BQ667" s="31"/>
      <c r="BR667" s="31"/>
      <c r="BS667" s="31"/>
      <c r="BT667" s="31"/>
      <c r="BU667" s="31"/>
      <c r="BV667" s="31"/>
      <c r="BW667" s="31"/>
      <c r="BX667" s="31"/>
      <c r="BY667" s="31"/>
      <c r="BZ667" s="31"/>
      <c r="CA667" s="31"/>
      <c r="CB667" s="31"/>
      <c r="CC667" s="31"/>
      <c r="CD667" s="31"/>
      <c r="CE667" s="31"/>
      <c r="CF667" s="31"/>
      <c r="CG667" s="31"/>
      <c r="CH667" s="31"/>
      <c r="CI667" s="31"/>
      <c r="CJ667" s="31"/>
      <c r="CK667" s="31"/>
      <c r="CL667" s="31"/>
      <c r="CM667" s="31"/>
      <c r="CN667" s="31"/>
      <c r="CO667" s="31"/>
      <c r="CP667" s="31"/>
      <c r="CQ667" s="31"/>
      <c r="CR667" s="31"/>
      <c r="CS667" s="31"/>
      <c r="CT667" s="31"/>
      <c r="CU667" s="31"/>
      <c r="CV667" s="31"/>
      <c r="CW667" s="31"/>
      <c r="CX667" s="31"/>
      <c r="CY667" s="31"/>
      <c r="CZ667" s="31"/>
      <c r="DA667" s="31"/>
      <c r="DB667" s="31"/>
      <c r="DC667" s="31"/>
      <c r="DD667" s="31"/>
      <c r="DE667" s="31"/>
      <c r="DF667" s="31"/>
      <c r="DG667" s="31"/>
      <c r="DH667" s="31"/>
      <c r="DI667" s="31"/>
      <c r="DJ667" s="31"/>
      <c r="DK667" s="31"/>
      <c r="DL667" s="31"/>
      <c r="DM667" s="31"/>
      <c r="DN667" s="31"/>
      <c r="DO667" s="31"/>
      <c r="DP667" s="31"/>
      <c r="DQ667" s="31"/>
      <c r="DR667" s="31"/>
      <c r="DS667" s="31"/>
      <c r="DT667" s="31"/>
      <c r="DU667" s="31"/>
      <c r="DV667" s="31"/>
      <c r="DW667" s="31"/>
      <c r="DX667" s="31"/>
      <c r="DY667" s="31"/>
      <c r="DZ667" s="31"/>
      <c r="EA667" s="31"/>
      <c r="EB667" s="31"/>
      <c r="EC667" s="31"/>
      <c r="ED667" s="31"/>
      <c r="EE667" s="31"/>
      <c r="EF667" s="31"/>
      <c r="EG667" s="31"/>
      <c r="EH667" s="31"/>
      <c r="EI667" s="31"/>
      <c r="EJ667" s="31"/>
      <c r="EK667" s="31"/>
      <c r="EL667" s="31"/>
      <c r="EM667" s="31"/>
      <c r="EN667" s="31"/>
      <c r="EO667" s="31"/>
      <c r="EP667" s="31"/>
      <c r="EQ667" s="31"/>
      <c r="ER667" s="31"/>
      <c r="ES667" s="31"/>
      <c r="ET667" s="31"/>
      <c r="EU667" s="31"/>
      <c r="EV667" s="31"/>
      <c r="EW667" s="31"/>
      <c r="EX667" s="31"/>
      <c r="EY667" s="31"/>
      <c r="EZ667" s="31"/>
      <c r="FA667" s="31"/>
      <c r="FB667" s="31"/>
      <c r="FC667" s="31"/>
      <c r="FD667" s="31"/>
      <c r="FE667" s="31"/>
      <c r="FF667" s="31"/>
      <c r="FG667" s="31"/>
      <c r="FH667" s="31"/>
      <c r="FI667" s="31"/>
      <c r="FJ667" s="31"/>
      <c r="FK667" s="31"/>
      <c r="FL667" s="31"/>
      <c r="FM667" s="31"/>
      <c r="FN667" s="31"/>
      <c r="FO667" s="31"/>
      <c r="FP667" s="31"/>
      <c r="FQ667" s="31"/>
      <c r="FR667" s="31"/>
      <c r="FS667" s="31"/>
      <c r="FT667" s="31"/>
      <c r="FU667" s="31"/>
      <c r="FV667" s="31"/>
      <c r="FW667" s="31"/>
      <c r="FX667" s="31"/>
      <c r="FY667" s="31"/>
      <c r="FZ667" s="31"/>
      <c r="GA667" s="31"/>
      <c r="GB667" s="31"/>
      <c r="GC667" s="31"/>
      <c r="GD667" s="31"/>
      <c r="GE667" s="31"/>
      <c r="GF667" s="31"/>
      <c r="GG667" s="31"/>
      <c r="GH667" s="31"/>
      <c r="GI667" s="31"/>
      <c r="GJ667" s="31"/>
      <c r="GK667" s="31"/>
      <c r="GL667" s="31"/>
      <c r="GM667" s="31"/>
      <c r="GN667" s="31"/>
      <c r="GO667" s="31"/>
      <c r="GP667" s="31"/>
      <c r="GQ667" s="31"/>
      <c r="GR667" s="31"/>
      <c r="GS667" s="31"/>
      <c r="GT667" s="31"/>
      <c r="GU667" s="31"/>
      <c r="GV667" s="31"/>
      <c r="GW667" s="31"/>
      <c r="GX667" s="31"/>
      <c r="GY667" s="31"/>
      <c r="GZ667" s="31"/>
      <c r="HA667" s="31"/>
      <c r="HB667" s="31"/>
      <c r="HC667" s="31"/>
      <c r="HD667" s="31"/>
      <c r="HE667" s="31"/>
      <c r="HF667" s="31"/>
      <c r="HG667" s="31"/>
      <c r="HH667" s="31"/>
      <c r="HI667" s="31"/>
      <c r="HJ667" s="31"/>
      <c r="HK667" s="31"/>
      <c r="HL667" s="31"/>
      <c r="HM667" s="31"/>
      <c r="HN667" s="31"/>
      <c r="HO667" s="31"/>
      <c r="HP667" s="31"/>
      <c r="HQ667" s="31"/>
      <c r="HR667" s="31"/>
      <c r="HS667" s="31"/>
      <c r="HT667" s="31"/>
      <c r="HU667" s="31"/>
      <c r="HV667" s="31"/>
      <c r="HW667" s="31"/>
      <c r="HX667" s="31"/>
      <c r="HY667" s="31"/>
      <c r="HZ667" s="31"/>
      <c r="IA667" s="31"/>
      <c r="IB667" s="31"/>
      <c r="IC667" s="31"/>
      <c r="ID667" s="31"/>
      <c r="IE667" s="31"/>
      <c r="IF667" s="31"/>
      <c r="IG667" s="31"/>
      <c r="IH667" s="31"/>
      <c r="IW667" s="68"/>
    </row>
    <row r="668" spans="1:257" ht="50.1" customHeight="1" x14ac:dyDescent="0.25">
      <c r="A668" s="67">
        <f t="shared" si="27"/>
        <v>665</v>
      </c>
      <c r="B668" s="31" t="e">
        <f>VLOOKUP(R668,Háttér!B$9:G$20,6,0)</f>
        <v>#N/A</v>
      </c>
      <c r="C668" s="38"/>
      <c r="D668" s="32"/>
      <c r="E668" s="65"/>
      <c r="F668" s="33"/>
      <c r="G668" s="108"/>
      <c r="H668" s="69"/>
      <c r="I668" s="34"/>
      <c r="J668" s="34"/>
      <c r="K668" s="35"/>
      <c r="L668" s="35"/>
      <c r="M668" s="39"/>
      <c r="N668" s="52" t="str">
        <f t="shared" si="26"/>
        <v xml:space="preserve">  </v>
      </c>
      <c r="O668" s="36">
        <f>AD668</f>
        <v>0</v>
      </c>
      <c r="P668" s="31"/>
      <c r="Q668" s="55"/>
      <c r="R668" s="56"/>
      <c r="S668" s="56"/>
      <c r="T668" s="56"/>
      <c r="U668" s="57"/>
      <c r="W668" s="56"/>
      <c r="X668" s="56"/>
      <c r="Y668" s="56"/>
      <c r="Z668" s="56"/>
      <c r="AA668" s="56"/>
      <c r="AB668" s="57"/>
      <c r="AC668" s="56"/>
      <c r="AD668" s="64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31"/>
      <c r="AW668" s="31"/>
      <c r="AX668" s="31"/>
      <c r="AY668" s="31"/>
      <c r="AZ668" s="31"/>
      <c r="BA668" s="31"/>
      <c r="BB668" s="31"/>
      <c r="BC668" s="31"/>
      <c r="BD668" s="31"/>
      <c r="BE668" s="31"/>
      <c r="BF668" s="31"/>
      <c r="BG668" s="31"/>
      <c r="BH668" s="31"/>
      <c r="BI668" s="31"/>
      <c r="BJ668" s="31"/>
      <c r="BK668" s="31"/>
      <c r="BL668" s="31"/>
      <c r="BM668" s="31"/>
      <c r="BN668" s="31"/>
      <c r="BO668" s="31"/>
      <c r="BP668" s="31"/>
      <c r="BQ668" s="31"/>
      <c r="BR668" s="31"/>
      <c r="BS668" s="31"/>
      <c r="BT668" s="31"/>
      <c r="BU668" s="31"/>
      <c r="BV668" s="31"/>
      <c r="BW668" s="31"/>
      <c r="BX668" s="31"/>
      <c r="BY668" s="31"/>
      <c r="BZ668" s="31"/>
      <c r="CA668" s="31"/>
      <c r="CB668" s="31"/>
      <c r="CC668" s="31"/>
      <c r="CD668" s="31"/>
      <c r="CE668" s="31"/>
      <c r="CF668" s="31"/>
      <c r="CG668" s="31"/>
      <c r="CH668" s="31"/>
      <c r="CI668" s="31"/>
      <c r="CJ668" s="31"/>
      <c r="CK668" s="31"/>
      <c r="CL668" s="31"/>
      <c r="CM668" s="31"/>
      <c r="CN668" s="31"/>
      <c r="CO668" s="31"/>
      <c r="CP668" s="31"/>
      <c r="CQ668" s="31"/>
      <c r="CR668" s="31"/>
      <c r="CS668" s="31"/>
      <c r="CT668" s="31"/>
      <c r="CU668" s="31"/>
      <c r="CV668" s="31"/>
      <c r="CW668" s="31"/>
      <c r="CX668" s="31"/>
      <c r="CY668" s="31"/>
      <c r="CZ668" s="31"/>
      <c r="DA668" s="31"/>
      <c r="DB668" s="31"/>
      <c r="DC668" s="31"/>
      <c r="DD668" s="31"/>
      <c r="DE668" s="31"/>
      <c r="DF668" s="31"/>
      <c r="DG668" s="31"/>
      <c r="DH668" s="31"/>
      <c r="DI668" s="31"/>
      <c r="DJ668" s="31"/>
      <c r="DK668" s="31"/>
      <c r="DL668" s="31"/>
      <c r="DM668" s="31"/>
      <c r="DN668" s="31"/>
      <c r="DO668" s="31"/>
      <c r="DP668" s="31"/>
      <c r="DQ668" s="31"/>
      <c r="DR668" s="31"/>
      <c r="DS668" s="31"/>
      <c r="DT668" s="31"/>
      <c r="DU668" s="31"/>
      <c r="DV668" s="31"/>
      <c r="DW668" s="31"/>
      <c r="DX668" s="31"/>
      <c r="DY668" s="31"/>
      <c r="DZ668" s="31"/>
      <c r="EA668" s="31"/>
      <c r="EB668" s="31"/>
      <c r="EC668" s="31"/>
      <c r="ED668" s="31"/>
      <c r="EE668" s="31"/>
      <c r="EF668" s="31"/>
      <c r="EG668" s="31"/>
      <c r="EH668" s="31"/>
      <c r="EI668" s="31"/>
      <c r="EJ668" s="31"/>
      <c r="EK668" s="31"/>
      <c r="EL668" s="31"/>
      <c r="EM668" s="31"/>
      <c r="EN668" s="31"/>
      <c r="EO668" s="31"/>
      <c r="EP668" s="31"/>
      <c r="EQ668" s="31"/>
      <c r="ER668" s="31"/>
      <c r="ES668" s="31"/>
      <c r="ET668" s="31"/>
      <c r="EU668" s="31"/>
      <c r="EV668" s="31"/>
      <c r="EW668" s="31"/>
      <c r="EX668" s="31"/>
      <c r="EY668" s="31"/>
      <c r="EZ668" s="31"/>
      <c r="FA668" s="31"/>
      <c r="FB668" s="31"/>
      <c r="FC668" s="31"/>
      <c r="FD668" s="31"/>
      <c r="FE668" s="31"/>
      <c r="FF668" s="31"/>
      <c r="FG668" s="31"/>
      <c r="FH668" s="31"/>
      <c r="FI668" s="31"/>
      <c r="FJ668" s="31"/>
      <c r="FK668" s="31"/>
      <c r="FL668" s="31"/>
      <c r="FM668" s="31"/>
      <c r="FN668" s="31"/>
      <c r="FO668" s="31"/>
      <c r="FP668" s="31"/>
      <c r="FQ668" s="31"/>
      <c r="FR668" s="31"/>
      <c r="FS668" s="31"/>
      <c r="FT668" s="31"/>
      <c r="FU668" s="31"/>
      <c r="FV668" s="31"/>
      <c r="FW668" s="31"/>
      <c r="FX668" s="31"/>
      <c r="FY668" s="31"/>
      <c r="FZ668" s="31"/>
      <c r="GA668" s="31"/>
      <c r="GB668" s="31"/>
      <c r="GC668" s="31"/>
      <c r="GD668" s="31"/>
      <c r="GE668" s="31"/>
      <c r="GF668" s="31"/>
      <c r="GG668" s="31"/>
      <c r="GH668" s="31"/>
      <c r="GI668" s="31"/>
      <c r="GJ668" s="31"/>
      <c r="GK668" s="31"/>
      <c r="GL668" s="31"/>
      <c r="GM668" s="31"/>
      <c r="GN668" s="31"/>
      <c r="GO668" s="31"/>
      <c r="GP668" s="31"/>
      <c r="GQ668" s="31"/>
      <c r="GR668" s="31"/>
      <c r="GS668" s="31"/>
      <c r="GT668" s="31"/>
      <c r="GU668" s="31"/>
      <c r="GV668" s="31"/>
      <c r="GW668" s="31"/>
      <c r="GX668" s="31"/>
      <c r="GY668" s="31"/>
      <c r="GZ668" s="31"/>
      <c r="HA668" s="31"/>
      <c r="HB668" s="31"/>
      <c r="HC668" s="31"/>
      <c r="HD668" s="31"/>
      <c r="HE668" s="31"/>
      <c r="HF668" s="31"/>
      <c r="HG668" s="31"/>
      <c r="HH668" s="31"/>
      <c r="HI668" s="31"/>
      <c r="HJ668" s="31"/>
      <c r="HK668" s="31"/>
      <c r="HL668" s="31"/>
      <c r="HM668" s="31"/>
      <c r="HN668" s="31"/>
      <c r="HO668" s="31"/>
      <c r="HP668" s="31"/>
      <c r="HQ668" s="31"/>
      <c r="HR668" s="31"/>
      <c r="HS668" s="31"/>
      <c r="HT668" s="31"/>
      <c r="HU668" s="31"/>
      <c r="HV668" s="31"/>
      <c r="HW668" s="31"/>
      <c r="HX668" s="31"/>
      <c r="HY668" s="31"/>
      <c r="HZ668" s="31"/>
      <c r="IA668" s="31"/>
      <c r="IB668" s="31"/>
      <c r="IC668" s="31"/>
      <c r="ID668" s="31"/>
      <c r="IE668" s="31"/>
      <c r="IF668" s="31"/>
      <c r="IG668" s="31"/>
      <c r="IH668" s="31"/>
      <c r="IW668" s="68"/>
    </row>
    <row r="669" spans="1:257" ht="50.1" customHeight="1" x14ac:dyDescent="0.25">
      <c r="A669" s="67">
        <f t="shared" si="27"/>
        <v>666</v>
      </c>
      <c r="B669" s="31" t="e">
        <f>VLOOKUP(R669,Háttér!B$9:G$20,6,0)</f>
        <v>#N/A</v>
      </c>
      <c r="C669" s="38"/>
      <c r="D669" s="32"/>
      <c r="E669" s="65"/>
      <c r="F669" s="33"/>
      <c r="G669" s="108"/>
      <c r="H669" s="69"/>
      <c r="I669" s="34"/>
      <c r="J669" s="34"/>
      <c r="K669" s="35"/>
      <c r="L669" s="35"/>
      <c r="M669" s="39"/>
      <c r="N669" s="52" t="str">
        <f t="shared" si="26"/>
        <v xml:space="preserve">  </v>
      </c>
      <c r="O669" s="36">
        <f>AD669</f>
        <v>0</v>
      </c>
      <c r="P669" s="31"/>
      <c r="Q669" s="55"/>
      <c r="R669" s="56"/>
      <c r="S669" s="56"/>
      <c r="T669" s="56"/>
      <c r="U669" s="57"/>
      <c r="W669" s="56"/>
      <c r="X669" s="56"/>
      <c r="Y669" s="56"/>
      <c r="Z669" s="56"/>
      <c r="AA669" s="56"/>
      <c r="AB669" s="57"/>
      <c r="AC669" s="56"/>
      <c r="AD669" s="64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31"/>
      <c r="AW669" s="31"/>
      <c r="AX669" s="31"/>
      <c r="AY669" s="31"/>
      <c r="AZ669" s="31"/>
      <c r="BA669" s="31"/>
      <c r="BB669" s="31"/>
      <c r="BC669" s="31"/>
      <c r="BD669" s="31"/>
      <c r="BE669" s="31"/>
      <c r="BF669" s="31"/>
      <c r="BG669" s="31"/>
      <c r="BH669" s="31"/>
      <c r="BI669" s="31"/>
      <c r="BJ669" s="31"/>
      <c r="BK669" s="31"/>
      <c r="BL669" s="31"/>
      <c r="BM669" s="31"/>
      <c r="BN669" s="31"/>
      <c r="BO669" s="31"/>
      <c r="BP669" s="31"/>
      <c r="BQ669" s="31"/>
      <c r="BR669" s="31"/>
      <c r="BS669" s="31"/>
      <c r="BT669" s="31"/>
      <c r="BU669" s="31"/>
      <c r="BV669" s="31"/>
      <c r="BW669" s="31"/>
      <c r="BX669" s="31"/>
      <c r="BY669" s="31"/>
      <c r="BZ669" s="31"/>
      <c r="CA669" s="31"/>
      <c r="CB669" s="31"/>
      <c r="CC669" s="31"/>
      <c r="CD669" s="31"/>
      <c r="CE669" s="31"/>
      <c r="CF669" s="31"/>
      <c r="CG669" s="31"/>
      <c r="CH669" s="31"/>
      <c r="CI669" s="31"/>
      <c r="CJ669" s="31"/>
      <c r="CK669" s="31"/>
      <c r="CL669" s="31"/>
      <c r="CM669" s="31"/>
      <c r="CN669" s="31"/>
      <c r="CO669" s="31"/>
      <c r="CP669" s="31"/>
      <c r="CQ669" s="31"/>
      <c r="CR669" s="31"/>
      <c r="CS669" s="31"/>
      <c r="CT669" s="31"/>
      <c r="CU669" s="31"/>
      <c r="CV669" s="31"/>
      <c r="CW669" s="31"/>
      <c r="CX669" s="31"/>
      <c r="CY669" s="31"/>
      <c r="CZ669" s="31"/>
      <c r="DA669" s="31"/>
      <c r="DB669" s="31"/>
      <c r="DC669" s="31"/>
      <c r="DD669" s="31"/>
      <c r="DE669" s="31"/>
      <c r="DF669" s="31"/>
      <c r="DG669" s="31"/>
      <c r="DH669" s="31"/>
      <c r="DI669" s="31"/>
      <c r="DJ669" s="31"/>
      <c r="DK669" s="31"/>
      <c r="DL669" s="31"/>
      <c r="DM669" s="31"/>
      <c r="DN669" s="31"/>
      <c r="DO669" s="31"/>
      <c r="DP669" s="31"/>
      <c r="DQ669" s="31"/>
      <c r="DR669" s="31"/>
      <c r="DS669" s="31"/>
      <c r="DT669" s="31"/>
      <c r="DU669" s="31"/>
      <c r="DV669" s="31"/>
      <c r="DW669" s="31"/>
      <c r="DX669" s="31"/>
      <c r="DY669" s="31"/>
      <c r="DZ669" s="31"/>
      <c r="EA669" s="31"/>
      <c r="EB669" s="31"/>
      <c r="EC669" s="31"/>
      <c r="ED669" s="31"/>
      <c r="EE669" s="31"/>
      <c r="EF669" s="31"/>
      <c r="EG669" s="31"/>
      <c r="EH669" s="31"/>
      <c r="EI669" s="31"/>
      <c r="EJ669" s="31"/>
      <c r="EK669" s="31"/>
      <c r="EL669" s="31"/>
      <c r="EM669" s="31"/>
      <c r="EN669" s="31"/>
      <c r="EO669" s="31"/>
      <c r="EP669" s="31"/>
      <c r="EQ669" s="31"/>
      <c r="ER669" s="31"/>
      <c r="ES669" s="31"/>
      <c r="ET669" s="31"/>
      <c r="EU669" s="31"/>
      <c r="EV669" s="31"/>
      <c r="EW669" s="31"/>
      <c r="EX669" s="31"/>
      <c r="EY669" s="31"/>
      <c r="EZ669" s="31"/>
      <c r="FA669" s="31"/>
      <c r="FB669" s="31"/>
      <c r="FC669" s="31"/>
      <c r="FD669" s="31"/>
      <c r="FE669" s="31"/>
      <c r="FF669" s="31"/>
      <c r="FG669" s="31"/>
      <c r="FH669" s="31"/>
      <c r="FI669" s="31"/>
      <c r="FJ669" s="31"/>
      <c r="FK669" s="31"/>
      <c r="FL669" s="31"/>
      <c r="FM669" s="31"/>
      <c r="FN669" s="31"/>
      <c r="FO669" s="31"/>
      <c r="FP669" s="31"/>
      <c r="FQ669" s="31"/>
      <c r="FR669" s="31"/>
      <c r="FS669" s="31"/>
      <c r="FT669" s="31"/>
      <c r="FU669" s="31"/>
      <c r="FV669" s="31"/>
      <c r="FW669" s="31"/>
      <c r="FX669" s="31"/>
      <c r="FY669" s="31"/>
      <c r="FZ669" s="31"/>
      <c r="GA669" s="31"/>
      <c r="GB669" s="31"/>
      <c r="GC669" s="31"/>
      <c r="GD669" s="31"/>
      <c r="GE669" s="31"/>
      <c r="GF669" s="31"/>
      <c r="GG669" s="31"/>
      <c r="GH669" s="31"/>
      <c r="GI669" s="31"/>
      <c r="GJ669" s="31"/>
      <c r="GK669" s="31"/>
      <c r="GL669" s="31"/>
      <c r="GM669" s="31"/>
      <c r="GN669" s="31"/>
      <c r="GO669" s="31"/>
      <c r="GP669" s="31"/>
      <c r="GQ669" s="31"/>
      <c r="GR669" s="31"/>
      <c r="GS669" s="31"/>
      <c r="GT669" s="31"/>
      <c r="GU669" s="31"/>
      <c r="GV669" s="31"/>
      <c r="GW669" s="31"/>
      <c r="GX669" s="31"/>
      <c r="GY669" s="31"/>
      <c r="GZ669" s="31"/>
      <c r="HA669" s="31"/>
      <c r="HB669" s="31"/>
      <c r="HC669" s="31"/>
      <c r="HD669" s="31"/>
      <c r="HE669" s="31"/>
      <c r="HF669" s="31"/>
      <c r="HG669" s="31"/>
      <c r="HH669" s="31"/>
      <c r="HI669" s="31"/>
      <c r="HJ669" s="31"/>
      <c r="HK669" s="31"/>
      <c r="HL669" s="31"/>
      <c r="HM669" s="31"/>
      <c r="HN669" s="31"/>
      <c r="HO669" s="31"/>
      <c r="HP669" s="31"/>
      <c r="HQ669" s="31"/>
      <c r="HR669" s="31"/>
      <c r="HS669" s="31"/>
      <c r="HT669" s="31"/>
      <c r="HU669" s="31"/>
      <c r="HV669" s="31"/>
      <c r="HW669" s="31"/>
      <c r="HX669" s="31"/>
      <c r="HY669" s="31"/>
      <c r="HZ669" s="31"/>
      <c r="IA669" s="31"/>
      <c r="IB669" s="31"/>
      <c r="IC669" s="31"/>
      <c r="ID669" s="31"/>
      <c r="IE669" s="31"/>
      <c r="IF669" s="31"/>
      <c r="IG669" s="31"/>
      <c r="IH669" s="31"/>
      <c r="IW669" s="68"/>
    </row>
    <row r="670" spans="1:257" ht="50.1" customHeight="1" x14ac:dyDescent="0.25">
      <c r="A670" s="67">
        <f t="shared" si="27"/>
        <v>667</v>
      </c>
      <c r="B670" s="31" t="e">
        <f>VLOOKUP(R670,Háttér!B$9:G$20,6,0)</f>
        <v>#N/A</v>
      </c>
      <c r="C670" s="38"/>
      <c r="D670" s="32"/>
      <c r="E670" s="65"/>
      <c r="F670" s="33"/>
      <c r="G670" s="108"/>
      <c r="H670" s="69"/>
      <c r="I670" s="34"/>
      <c r="J670" s="34"/>
      <c r="K670" s="35"/>
      <c r="L670" s="35"/>
      <c r="M670" s="39"/>
      <c r="N670" s="52" t="str">
        <f t="shared" si="26"/>
        <v xml:space="preserve">  </v>
      </c>
      <c r="O670" s="36">
        <f>AD670</f>
        <v>0</v>
      </c>
      <c r="P670" s="31"/>
      <c r="Q670" s="55"/>
      <c r="R670" s="56"/>
      <c r="S670" s="56"/>
      <c r="T670" s="56"/>
      <c r="U670" s="57"/>
      <c r="W670" s="56"/>
      <c r="X670" s="56"/>
      <c r="Y670" s="56"/>
      <c r="Z670" s="56"/>
      <c r="AA670" s="56"/>
      <c r="AB670" s="57"/>
      <c r="AC670" s="56"/>
      <c r="AD670" s="64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31"/>
      <c r="AW670" s="31"/>
      <c r="AX670" s="31"/>
      <c r="AY670" s="31"/>
      <c r="AZ670" s="31"/>
      <c r="BA670" s="31"/>
      <c r="BB670" s="31"/>
      <c r="BC670" s="31"/>
      <c r="BD670" s="31"/>
      <c r="BE670" s="31"/>
      <c r="BF670" s="31"/>
      <c r="BG670" s="31"/>
      <c r="BH670" s="31"/>
      <c r="BI670" s="31"/>
      <c r="BJ670" s="31"/>
      <c r="BK670" s="31"/>
      <c r="BL670" s="31"/>
      <c r="BM670" s="31"/>
      <c r="BN670" s="31"/>
      <c r="BO670" s="31"/>
      <c r="BP670" s="31"/>
      <c r="BQ670" s="31"/>
      <c r="BR670" s="31"/>
      <c r="BS670" s="31"/>
      <c r="BT670" s="31"/>
      <c r="BU670" s="31"/>
      <c r="BV670" s="31"/>
      <c r="BW670" s="31"/>
      <c r="BX670" s="31"/>
      <c r="BY670" s="31"/>
      <c r="BZ670" s="31"/>
      <c r="CA670" s="31"/>
      <c r="CB670" s="31"/>
      <c r="CC670" s="31"/>
      <c r="CD670" s="31"/>
      <c r="CE670" s="31"/>
      <c r="CF670" s="31"/>
      <c r="CG670" s="31"/>
      <c r="CH670" s="31"/>
      <c r="CI670" s="31"/>
      <c r="CJ670" s="31"/>
      <c r="CK670" s="31"/>
      <c r="CL670" s="31"/>
      <c r="CM670" s="31"/>
      <c r="CN670" s="31"/>
      <c r="CO670" s="31"/>
      <c r="CP670" s="31"/>
      <c r="CQ670" s="31"/>
      <c r="CR670" s="31"/>
      <c r="CS670" s="31"/>
      <c r="CT670" s="31"/>
      <c r="CU670" s="31"/>
      <c r="CV670" s="31"/>
      <c r="CW670" s="31"/>
      <c r="CX670" s="31"/>
      <c r="CY670" s="31"/>
      <c r="CZ670" s="31"/>
      <c r="DA670" s="31"/>
      <c r="DB670" s="31"/>
      <c r="DC670" s="31"/>
      <c r="DD670" s="31"/>
      <c r="DE670" s="31"/>
      <c r="DF670" s="31"/>
      <c r="DG670" s="31"/>
      <c r="DH670" s="31"/>
      <c r="DI670" s="31"/>
      <c r="DJ670" s="31"/>
      <c r="DK670" s="31"/>
      <c r="DL670" s="31"/>
      <c r="DM670" s="31"/>
      <c r="DN670" s="31"/>
      <c r="DO670" s="31"/>
      <c r="DP670" s="31"/>
      <c r="DQ670" s="31"/>
      <c r="DR670" s="31"/>
      <c r="DS670" s="31"/>
      <c r="DT670" s="31"/>
      <c r="DU670" s="31"/>
      <c r="DV670" s="31"/>
      <c r="DW670" s="31"/>
      <c r="DX670" s="31"/>
      <c r="DY670" s="31"/>
      <c r="DZ670" s="31"/>
      <c r="EA670" s="31"/>
      <c r="EB670" s="31"/>
      <c r="EC670" s="31"/>
      <c r="ED670" s="31"/>
      <c r="EE670" s="31"/>
      <c r="EF670" s="31"/>
      <c r="EG670" s="31"/>
      <c r="EH670" s="31"/>
      <c r="EI670" s="31"/>
      <c r="EJ670" s="31"/>
      <c r="EK670" s="31"/>
      <c r="EL670" s="31"/>
      <c r="EM670" s="31"/>
      <c r="EN670" s="31"/>
      <c r="EO670" s="31"/>
      <c r="EP670" s="31"/>
      <c r="EQ670" s="31"/>
      <c r="ER670" s="31"/>
      <c r="ES670" s="31"/>
      <c r="ET670" s="31"/>
      <c r="EU670" s="31"/>
      <c r="EV670" s="31"/>
      <c r="EW670" s="31"/>
      <c r="EX670" s="31"/>
      <c r="EY670" s="31"/>
      <c r="EZ670" s="31"/>
      <c r="FA670" s="31"/>
      <c r="FB670" s="31"/>
      <c r="FC670" s="31"/>
      <c r="FD670" s="31"/>
      <c r="FE670" s="31"/>
      <c r="FF670" s="31"/>
      <c r="FG670" s="31"/>
      <c r="FH670" s="31"/>
      <c r="FI670" s="31"/>
      <c r="FJ670" s="31"/>
      <c r="FK670" s="31"/>
      <c r="FL670" s="31"/>
      <c r="FM670" s="31"/>
      <c r="FN670" s="31"/>
      <c r="FO670" s="31"/>
      <c r="FP670" s="31"/>
      <c r="FQ670" s="31"/>
      <c r="FR670" s="31"/>
      <c r="FS670" s="31"/>
      <c r="FT670" s="31"/>
      <c r="FU670" s="31"/>
      <c r="FV670" s="31"/>
      <c r="FW670" s="31"/>
      <c r="FX670" s="31"/>
      <c r="FY670" s="31"/>
      <c r="FZ670" s="31"/>
      <c r="GA670" s="31"/>
      <c r="GB670" s="31"/>
      <c r="GC670" s="31"/>
      <c r="GD670" s="31"/>
      <c r="GE670" s="31"/>
      <c r="GF670" s="31"/>
      <c r="GG670" s="31"/>
      <c r="GH670" s="31"/>
      <c r="GI670" s="31"/>
      <c r="GJ670" s="31"/>
      <c r="GK670" s="31"/>
      <c r="GL670" s="31"/>
      <c r="GM670" s="31"/>
      <c r="GN670" s="31"/>
      <c r="GO670" s="31"/>
      <c r="GP670" s="31"/>
      <c r="GQ670" s="31"/>
      <c r="GR670" s="31"/>
      <c r="GS670" s="31"/>
      <c r="GT670" s="31"/>
      <c r="GU670" s="31"/>
      <c r="GV670" s="31"/>
      <c r="GW670" s="31"/>
      <c r="GX670" s="31"/>
      <c r="GY670" s="31"/>
      <c r="GZ670" s="31"/>
      <c r="HA670" s="31"/>
      <c r="HB670" s="31"/>
      <c r="HC670" s="31"/>
      <c r="HD670" s="31"/>
      <c r="HE670" s="31"/>
      <c r="HF670" s="31"/>
      <c r="HG670" s="31"/>
      <c r="HH670" s="31"/>
      <c r="HI670" s="31"/>
      <c r="HJ670" s="31"/>
      <c r="HK670" s="31"/>
      <c r="HL670" s="31"/>
      <c r="HM670" s="31"/>
      <c r="HN670" s="31"/>
      <c r="HO670" s="31"/>
      <c r="HP670" s="31"/>
      <c r="HQ670" s="31"/>
      <c r="HR670" s="31"/>
      <c r="HS670" s="31"/>
      <c r="HT670" s="31"/>
      <c r="HU670" s="31"/>
      <c r="HV670" s="31"/>
      <c r="HW670" s="31"/>
      <c r="HX670" s="31"/>
      <c r="HY670" s="31"/>
      <c r="HZ670" s="31"/>
      <c r="IA670" s="31"/>
      <c r="IB670" s="31"/>
      <c r="IC670" s="31"/>
      <c r="ID670" s="31"/>
      <c r="IE670" s="31"/>
      <c r="IF670" s="31"/>
      <c r="IG670" s="31"/>
      <c r="IH670" s="31"/>
      <c r="IW670" s="68"/>
    </row>
    <row r="671" spans="1:257" ht="50.1" customHeight="1" x14ac:dyDescent="0.25">
      <c r="A671" s="67">
        <f t="shared" si="27"/>
        <v>668</v>
      </c>
      <c r="B671" s="31" t="e">
        <f>VLOOKUP(R671,Háttér!B$9:G$20,6,0)</f>
        <v>#N/A</v>
      </c>
      <c r="C671" s="38"/>
      <c r="D671" s="32"/>
      <c r="E671" s="65"/>
      <c r="F671" s="33"/>
      <c r="G671" s="108"/>
      <c r="H671" s="69"/>
      <c r="I671" s="34"/>
      <c r="J671" s="34"/>
      <c r="K671" s="35"/>
      <c r="L671" s="35"/>
      <c r="M671" s="39"/>
      <c r="N671" s="52" t="str">
        <f t="shared" si="26"/>
        <v xml:space="preserve">  </v>
      </c>
      <c r="O671" s="36">
        <f>AD671</f>
        <v>0</v>
      </c>
      <c r="P671" s="31"/>
      <c r="Q671" s="55"/>
      <c r="R671" s="56"/>
      <c r="S671" s="56"/>
      <c r="T671" s="56"/>
      <c r="U671" s="57"/>
      <c r="W671" s="56"/>
      <c r="X671" s="56"/>
      <c r="Y671" s="56"/>
      <c r="Z671" s="56"/>
      <c r="AA671" s="56"/>
      <c r="AB671" s="57"/>
      <c r="AC671" s="60"/>
      <c r="AD671" s="64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31"/>
      <c r="AW671" s="31"/>
      <c r="AX671" s="31"/>
      <c r="AY671" s="31"/>
      <c r="AZ671" s="31"/>
      <c r="BA671" s="31"/>
      <c r="BB671" s="31"/>
      <c r="BC671" s="31"/>
      <c r="BD671" s="31"/>
      <c r="BE671" s="31"/>
      <c r="BF671" s="31"/>
      <c r="BG671" s="31"/>
      <c r="BH671" s="31"/>
      <c r="BI671" s="31"/>
      <c r="BJ671" s="31"/>
      <c r="BK671" s="31"/>
      <c r="BL671" s="31"/>
      <c r="BM671" s="31"/>
      <c r="BN671" s="31"/>
      <c r="BO671" s="31"/>
      <c r="BP671" s="31"/>
      <c r="BQ671" s="31"/>
      <c r="BR671" s="31"/>
      <c r="BS671" s="31"/>
      <c r="BT671" s="31"/>
      <c r="BU671" s="31"/>
      <c r="BV671" s="31"/>
      <c r="BW671" s="31"/>
      <c r="BX671" s="31"/>
      <c r="BY671" s="31"/>
      <c r="BZ671" s="31"/>
      <c r="CA671" s="31"/>
      <c r="CB671" s="31"/>
      <c r="CC671" s="31"/>
      <c r="CD671" s="31"/>
      <c r="CE671" s="31"/>
      <c r="CF671" s="31"/>
      <c r="CG671" s="31"/>
      <c r="CH671" s="31"/>
      <c r="CI671" s="31"/>
      <c r="CJ671" s="31"/>
      <c r="CK671" s="31"/>
      <c r="CL671" s="31"/>
      <c r="CM671" s="31"/>
      <c r="CN671" s="31"/>
      <c r="CO671" s="31"/>
      <c r="CP671" s="31"/>
      <c r="CQ671" s="31"/>
      <c r="CR671" s="31"/>
      <c r="CS671" s="31"/>
      <c r="CT671" s="31"/>
      <c r="CU671" s="31"/>
      <c r="CV671" s="31"/>
      <c r="CW671" s="31"/>
      <c r="CX671" s="31"/>
      <c r="CY671" s="31"/>
      <c r="CZ671" s="31"/>
      <c r="DA671" s="31"/>
      <c r="DB671" s="31"/>
      <c r="DC671" s="31"/>
      <c r="DD671" s="31"/>
      <c r="DE671" s="31"/>
      <c r="DF671" s="31"/>
      <c r="DG671" s="31"/>
      <c r="DH671" s="31"/>
      <c r="DI671" s="31"/>
      <c r="DJ671" s="31"/>
      <c r="DK671" s="31"/>
      <c r="DL671" s="31"/>
      <c r="DM671" s="31"/>
      <c r="DN671" s="31"/>
      <c r="DO671" s="31"/>
      <c r="DP671" s="31"/>
      <c r="DQ671" s="31"/>
      <c r="DR671" s="31"/>
      <c r="DS671" s="31"/>
      <c r="DT671" s="31"/>
      <c r="DU671" s="31"/>
      <c r="DV671" s="31"/>
      <c r="DW671" s="31"/>
      <c r="DX671" s="31"/>
      <c r="DY671" s="31"/>
      <c r="DZ671" s="31"/>
      <c r="EA671" s="31"/>
      <c r="EB671" s="31"/>
      <c r="EC671" s="31"/>
      <c r="ED671" s="31"/>
      <c r="EE671" s="31"/>
      <c r="EF671" s="31"/>
      <c r="EG671" s="31"/>
      <c r="EH671" s="31"/>
      <c r="EI671" s="31"/>
      <c r="EJ671" s="31"/>
      <c r="EK671" s="31"/>
      <c r="EL671" s="31"/>
      <c r="EM671" s="31"/>
      <c r="EN671" s="31"/>
      <c r="EO671" s="31"/>
      <c r="EP671" s="31"/>
      <c r="EQ671" s="31"/>
      <c r="ER671" s="31"/>
      <c r="ES671" s="31"/>
      <c r="ET671" s="31"/>
      <c r="EU671" s="31"/>
      <c r="EV671" s="31"/>
      <c r="EW671" s="31"/>
      <c r="EX671" s="31"/>
      <c r="EY671" s="31"/>
      <c r="EZ671" s="31"/>
      <c r="FA671" s="31"/>
      <c r="FB671" s="31"/>
      <c r="FC671" s="31"/>
      <c r="FD671" s="31"/>
      <c r="FE671" s="31"/>
      <c r="FF671" s="31"/>
      <c r="FG671" s="31"/>
      <c r="FH671" s="31"/>
      <c r="FI671" s="31"/>
      <c r="FJ671" s="31"/>
      <c r="FK671" s="31"/>
      <c r="FL671" s="31"/>
      <c r="FM671" s="31"/>
      <c r="FN671" s="31"/>
      <c r="FO671" s="31"/>
      <c r="FP671" s="31"/>
      <c r="FQ671" s="31"/>
      <c r="FR671" s="31"/>
      <c r="FS671" s="31"/>
      <c r="FT671" s="31"/>
      <c r="FU671" s="31"/>
      <c r="FV671" s="31"/>
      <c r="FW671" s="31"/>
      <c r="FX671" s="31"/>
      <c r="FY671" s="31"/>
      <c r="FZ671" s="31"/>
      <c r="GA671" s="31"/>
      <c r="GB671" s="31"/>
      <c r="GC671" s="31"/>
      <c r="GD671" s="31"/>
      <c r="GE671" s="31"/>
      <c r="GF671" s="31"/>
      <c r="GG671" s="31"/>
      <c r="GH671" s="31"/>
      <c r="GI671" s="31"/>
      <c r="GJ671" s="31"/>
      <c r="GK671" s="31"/>
      <c r="GL671" s="31"/>
      <c r="GM671" s="31"/>
      <c r="GN671" s="31"/>
      <c r="GO671" s="31"/>
      <c r="GP671" s="31"/>
      <c r="GQ671" s="31"/>
      <c r="GR671" s="31"/>
      <c r="GS671" s="31"/>
      <c r="GT671" s="31"/>
      <c r="GU671" s="31"/>
      <c r="GV671" s="31"/>
      <c r="GW671" s="31"/>
      <c r="GX671" s="31"/>
      <c r="GY671" s="31"/>
      <c r="GZ671" s="31"/>
      <c r="HA671" s="31"/>
      <c r="HB671" s="31"/>
      <c r="HC671" s="31"/>
      <c r="HD671" s="31"/>
      <c r="HE671" s="31"/>
      <c r="HF671" s="31"/>
      <c r="HG671" s="31"/>
      <c r="HH671" s="31"/>
      <c r="HI671" s="31"/>
      <c r="HJ671" s="31"/>
      <c r="HK671" s="31"/>
      <c r="HL671" s="31"/>
      <c r="HM671" s="31"/>
      <c r="HN671" s="31"/>
      <c r="HO671" s="31"/>
      <c r="HP671" s="31"/>
      <c r="HQ671" s="31"/>
      <c r="HR671" s="31"/>
      <c r="HS671" s="31"/>
      <c r="HT671" s="31"/>
      <c r="HU671" s="31"/>
      <c r="HV671" s="31"/>
      <c r="HW671" s="31"/>
      <c r="HX671" s="31"/>
      <c r="HY671" s="31"/>
      <c r="HZ671" s="31"/>
      <c r="IA671" s="31"/>
      <c r="IB671" s="31"/>
      <c r="IC671" s="31"/>
      <c r="ID671" s="31"/>
      <c r="IE671" s="31"/>
      <c r="IF671" s="31"/>
      <c r="IG671" s="31"/>
      <c r="IH671" s="31"/>
      <c r="IW671" s="68"/>
    </row>
    <row r="672" spans="1:257" ht="50.1" customHeight="1" x14ac:dyDescent="0.25">
      <c r="A672" s="67">
        <f t="shared" si="27"/>
        <v>669</v>
      </c>
      <c r="B672" s="31" t="e">
        <f>VLOOKUP(R672,Háttér!B$9:G$20,6,0)</f>
        <v>#N/A</v>
      </c>
      <c r="C672" s="38"/>
      <c r="D672" s="32"/>
      <c r="E672" s="65"/>
      <c r="F672" s="33"/>
      <c r="G672" s="108"/>
      <c r="H672" s="69"/>
      <c r="I672" s="34"/>
      <c r="J672" s="34"/>
      <c r="K672" s="35"/>
      <c r="L672" s="35"/>
      <c r="M672" s="39"/>
      <c r="N672" s="52" t="str">
        <f t="shared" si="26"/>
        <v xml:space="preserve">  </v>
      </c>
      <c r="O672" s="36">
        <f>AD672</f>
        <v>0</v>
      </c>
      <c r="P672" s="31"/>
      <c r="Q672" s="55"/>
      <c r="R672" s="56"/>
      <c r="S672" s="56"/>
      <c r="T672" s="56"/>
      <c r="U672" s="57"/>
      <c r="W672" s="56"/>
      <c r="X672" s="56"/>
      <c r="Y672" s="56"/>
      <c r="Z672" s="56"/>
      <c r="AA672" s="56"/>
      <c r="AB672" s="57"/>
      <c r="AC672" s="56"/>
      <c r="AD672" s="64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31"/>
      <c r="AW672" s="31"/>
      <c r="AX672" s="31"/>
      <c r="AY672" s="31"/>
      <c r="AZ672" s="31"/>
      <c r="BA672" s="31"/>
      <c r="BB672" s="31"/>
      <c r="BC672" s="31"/>
      <c r="BD672" s="31"/>
      <c r="BE672" s="31"/>
      <c r="BF672" s="31"/>
      <c r="BG672" s="31"/>
      <c r="BH672" s="31"/>
      <c r="BI672" s="31"/>
      <c r="BJ672" s="31"/>
      <c r="BK672" s="31"/>
      <c r="BL672" s="31"/>
      <c r="BM672" s="31"/>
      <c r="BN672" s="31"/>
      <c r="BO672" s="31"/>
      <c r="BP672" s="31"/>
      <c r="BQ672" s="31"/>
      <c r="BR672" s="31"/>
      <c r="BS672" s="31"/>
      <c r="BT672" s="31"/>
      <c r="BU672" s="31"/>
      <c r="BV672" s="31"/>
      <c r="BW672" s="31"/>
      <c r="BX672" s="31"/>
      <c r="BY672" s="31"/>
      <c r="BZ672" s="31"/>
      <c r="CA672" s="31"/>
      <c r="CB672" s="31"/>
      <c r="CC672" s="31"/>
      <c r="CD672" s="31"/>
      <c r="CE672" s="31"/>
      <c r="CF672" s="31"/>
      <c r="CG672" s="31"/>
      <c r="CH672" s="31"/>
      <c r="CI672" s="31"/>
      <c r="CJ672" s="31"/>
      <c r="CK672" s="31"/>
      <c r="CL672" s="31"/>
      <c r="CM672" s="31"/>
      <c r="CN672" s="31"/>
      <c r="CO672" s="31"/>
      <c r="CP672" s="31"/>
      <c r="CQ672" s="31"/>
      <c r="CR672" s="31"/>
      <c r="CS672" s="31"/>
      <c r="CT672" s="31"/>
      <c r="CU672" s="31"/>
      <c r="CV672" s="31"/>
      <c r="CW672" s="31"/>
      <c r="CX672" s="31"/>
      <c r="CY672" s="31"/>
      <c r="CZ672" s="31"/>
      <c r="DA672" s="31"/>
      <c r="DB672" s="31"/>
      <c r="DC672" s="31"/>
      <c r="DD672" s="31"/>
      <c r="DE672" s="31"/>
      <c r="DF672" s="31"/>
      <c r="DG672" s="31"/>
      <c r="DH672" s="31"/>
      <c r="DI672" s="31"/>
      <c r="DJ672" s="31"/>
      <c r="DK672" s="31"/>
      <c r="DL672" s="31"/>
      <c r="DM672" s="31"/>
      <c r="DN672" s="31"/>
      <c r="DO672" s="31"/>
      <c r="DP672" s="31"/>
      <c r="DQ672" s="31"/>
      <c r="DR672" s="31"/>
      <c r="DS672" s="31"/>
      <c r="DT672" s="31"/>
      <c r="DU672" s="31"/>
      <c r="DV672" s="31"/>
      <c r="DW672" s="31"/>
      <c r="DX672" s="31"/>
      <c r="DY672" s="31"/>
      <c r="DZ672" s="31"/>
      <c r="EA672" s="31"/>
      <c r="EB672" s="31"/>
      <c r="EC672" s="31"/>
      <c r="ED672" s="31"/>
      <c r="EE672" s="31"/>
      <c r="EF672" s="31"/>
      <c r="EG672" s="31"/>
      <c r="EH672" s="31"/>
      <c r="EI672" s="31"/>
      <c r="EJ672" s="31"/>
      <c r="EK672" s="31"/>
      <c r="EL672" s="31"/>
      <c r="EM672" s="31"/>
      <c r="EN672" s="31"/>
      <c r="EO672" s="31"/>
      <c r="EP672" s="31"/>
      <c r="EQ672" s="31"/>
      <c r="ER672" s="31"/>
      <c r="ES672" s="31"/>
      <c r="ET672" s="31"/>
      <c r="EU672" s="31"/>
      <c r="EV672" s="31"/>
      <c r="EW672" s="31"/>
      <c r="EX672" s="31"/>
      <c r="EY672" s="31"/>
      <c r="EZ672" s="31"/>
      <c r="FA672" s="31"/>
      <c r="FB672" s="31"/>
      <c r="FC672" s="31"/>
      <c r="FD672" s="31"/>
      <c r="FE672" s="31"/>
      <c r="FF672" s="31"/>
      <c r="FG672" s="31"/>
      <c r="FH672" s="31"/>
      <c r="FI672" s="31"/>
      <c r="FJ672" s="31"/>
      <c r="FK672" s="31"/>
      <c r="FL672" s="31"/>
      <c r="FM672" s="31"/>
      <c r="FN672" s="31"/>
      <c r="FO672" s="31"/>
      <c r="FP672" s="31"/>
      <c r="FQ672" s="31"/>
      <c r="FR672" s="31"/>
      <c r="FS672" s="31"/>
      <c r="FT672" s="31"/>
      <c r="FU672" s="31"/>
      <c r="FV672" s="31"/>
      <c r="FW672" s="31"/>
      <c r="FX672" s="31"/>
      <c r="FY672" s="31"/>
      <c r="FZ672" s="31"/>
      <c r="GA672" s="31"/>
      <c r="GB672" s="31"/>
      <c r="GC672" s="31"/>
      <c r="GD672" s="31"/>
      <c r="GE672" s="31"/>
      <c r="GF672" s="31"/>
      <c r="GG672" s="31"/>
      <c r="GH672" s="31"/>
      <c r="GI672" s="31"/>
      <c r="GJ672" s="31"/>
      <c r="GK672" s="31"/>
      <c r="GL672" s="31"/>
      <c r="GM672" s="31"/>
      <c r="GN672" s="31"/>
      <c r="GO672" s="31"/>
      <c r="GP672" s="31"/>
      <c r="GQ672" s="31"/>
      <c r="GR672" s="31"/>
      <c r="GS672" s="31"/>
      <c r="GT672" s="31"/>
      <c r="GU672" s="31"/>
      <c r="GV672" s="31"/>
      <c r="GW672" s="31"/>
      <c r="GX672" s="31"/>
      <c r="GY672" s="31"/>
      <c r="GZ672" s="31"/>
      <c r="HA672" s="31"/>
      <c r="HB672" s="31"/>
      <c r="HC672" s="31"/>
      <c r="HD672" s="31"/>
      <c r="HE672" s="31"/>
      <c r="HF672" s="31"/>
      <c r="HG672" s="31"/>
      <c r="HH672" s="31"/>
      <c r="HI672" s="31"/>
      <c r="HJ672" s="31"/>
      <c r="HK672" s="31"/>
      <c r="HL672" s="31"/>
      <c r="HM672" s="31"/>
      <c r="HN672" s="31"/>
      <c r="HO672" s="31"/>
      <c r="HP672" s="31"/>
      <c r="HQ672" s="31"/>
      <c r="HR672" s="31"/>
      <c r="HS672" s="31"/>
      <c r="HT672" s="31"/>
      <c r="HU672" s="31"/>
      <c r="HV672" s="31"/>
      <c r="HW672" s="31"/>
      <c r="HX672" s="31"/>
      <c r="HY672" s="31"/>
      <c r="HZ672" s="31"/>
      <c r="IA672" s="31"/>
      <c r="IB672" s="31"/>
      <c r="IC672" s="31"/>
      <c r="ID672" s="31"/>
      <c r="IE672" s="31"/>
      <c r="IF672" s="31"/>
      <c r="IG672" s="31"/>
      <c r="IH672" s="31"/>
      <c r="IW672" s="68"/>
    </row>
    <row r="673" spans="1:257" ht="50.1" customHeight="1" x14ac:dyDescent="0.25">
      <c r="A673" s="67">
        <f t="shared" si="27"/>
        <v>670</v>
      </c>
      <c r="B673" s="31" t="e">
        <f>VLOOKUP(R673,Háttér!B$9:G$20,6,0)</f>
        <v>#N/A</v>
      </c>
      <c r="C673" s="38"/>
      <c r="D673" s="32"/>
      <c r="E673" s="65"/>
      <c r="F673" s="33"/>
      <c r="G673" s="108"/>
      <c r="H673" s="69"/>
      <c r="I673" s="34"/>
      <c r="J673" s="34"/>
      <c r="K673" s="35"/>
      <c r="L673" s="35"/>
      <c r="M673" s="39"/>
      <c r="N673" s="52" t="str">
        <f t="shared" si="26"/>
        <v xml:space="preserve">  </v>
      </c>
      <c r="O673" s="36">
        <f>AD673</f>
        <v>0</v>
      </c>
      <c r="P673" s="31"/>
      <c r="Q673" s="55"/>
      <c r="R673" s="55"/>
      <c r="S673" s="56"/>
      <c r="T673" s="56"/>
      <c r="U673" s="57"/>
      <c r="W673" s="56"/>
      <c r="X673" s="56"/>
      <c r="Y673" s="56"/>
      <c r="Z673" s="56"/>
      <c r="AA673" s="56"/>
      <c r="AB673" s="57"/>
      <c r="AC673" s="56"/>
      <c r="AD673" s="64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31"/>
      <c r="AW673" s="31"/>
      <c r="AX673" s="31"/>
      <c r="AY673" s="31"/>
      <c r="AZ673" s="31"/>
      <c r="BA673" s="31"/>
      <c r="BB673" s="31"/>
      <c r="BC673" s="31"/>
      <c r="BD673" s="31"/>
      <c r="BE673" s="31"/>
      <c r="BF673" s="31"/>
      <c r="BG673" s="31"/>
      <c r="BH673" s="31"/>
      <c r="BI673" s="31"/>
      <c r="BJ673" s="31"/>
      <c r="BK673" s="31"/>
      <c r="BL673" s="31"/>
      <c r="BM673" s="31"/>
      <c r="BN673" s="31"/>
      <c r="BO673" s="31"/>
      <c r="BP673" s="31"/>
      <c r="BQ673" s="31"/>
      <c r="BR673" s="31"/>
      <c r="BS673" s="31"/>
      <c r="BT673" s="31"/>
      <c r="BU673" s="31"/>
      <c r="BV673" s="31"/>
      <c r="BW673" s="31"/>
      <c r="BX673" s="31"/>
      <c r="BY673" s="31"/>
      <c r="BZ673" s="31"/>
      <c r="CA673" s="31"/>
      <c r="CB673" s="31"/>
      <c r="CC673" s="31"/>
      <c r="CD673" s="31"/>
      <c r="CE673" s="31"/>
      <c r="CF673" s="31"/>
      <c r="CG673" s="31"/>
      <c r="CH673" s="31"/>
      <c r="CI673" s="31"/>
      <c r="CJ673" s="31"/>
      <c r="CK673" s="31"/>
      <c r="CL673" s="31"/>
      <c r="CM673" s="31"/>
      <c r="CN673" s="31"/>
      <c r="CO673" s="31"/>
      <c r="CP673" s="31"/>
      <c r="CQ673" s="31"/>
      <c r="CR673" s="31"/>
      <c r="CS673" s="31"/>
      <c r="CT673" s="31"/>
      <c r="CU673" s="31"/>
      <c r="CV673" s="31"/>
      <c r="CW673" s="31"/>
      <c r="CX673" s="31"/>
      <c r="CY673" s="31"/>
      <c r="CZ673" s="31"/>
      <c r="DA673" s="31"/>
      <c r="DB673" s="31"/>
      <c r="DC673" s="31"/>
      <c r="DD673" s="31"/>
      <c r="DE673" s="31"/>
      <c r="DF673" s="31"/>
      <c r="DG673" s="31"/>
      <c r="DH673" s="31"/>
      <c r="DI673" s="31"/>
      <c r="DJ673" s="31"/>
      <c r="DK673" s="31"/>
      <c r="DL673" s="31"/>
      <c r="DM673" s="31"/>
      <c r="DN673" s="31"/>
      <c r="DO673" s="31"/>
      <c r="DP673" s="31"/>
      <c r="DQ673" s="31"/>
      <c r="DR673" s="31"/>
      <c r="DS673" s="31"/>
      <c r="DT673" s="31"/>
      <c r="DU673" s="31"/>
      <c r="DV673" s="31"/>
      <c r="DW673" s="31"/>
      <c r="DX673" s="31"/>
      <c r="DY673" s="31"/>
      <c r="DZ673" s="31"/>
      <c r="EA673" s="31"/>
      <c r="EB673" s="31"/>
      <c r="EC673" s="31"/>
      <c r="ED673" s="31"/>
      <c r="EE673" s="31"/>
      <c r="EF673" s="31"/>
      <c r="EG673" s="31"/>
      <c r="EH673" s="31"/>
      <c r="EI673" s="31"/>
      <c r="EJ673" s="31"/>
      <c r="EK673" s="31"/>
      <c r="EL673" s="31"/>
      <c r="EM673" s="31"/>
      <c r="EN673" s="31"/>
      <c r="EO673" s="31"/>
      <c r="EP673" s="31"/>
      <c r="EQ673" s="31"/>
      <c r="ER673" s="31"/>
      <c r="ES673" s="31"/>
      <c r="ET673" s="31"/>
      <c r="EU673" s="31"/>
      <c r="EV673" s="31"/>
      <c r="EW673" s="31"/>
      <c r="EX673" s="31"/>
      <c r="EY673" s="31"/>
      <c r="EZ673" s="31"/>
      <c r="FA673" s="31"/>
      <c r="FB673" s="31"/>
      <c r="FC673" s="31"/>
      <c r="FD673" s="31"/>
      <c r="FE673" s="31"/>
      <c r="FF673" s="31"/>
      <c r="FG673" s="31"/>
      <c r="FH673" s="31"/>
      <c r="FI673" s="31"/>
      <c r="FJ673" s="31"/>
      <c r="FK673" s="31"/>
      <c r="FL673" s="31"/>
      <c r="FM673" s="31"/>
      <c r="FN673" s="31"/>
      <c r="FO673" s="31"/>
      <c r="FP673" s="31"/>
      <c r="FQ673" s="31"/>
      <c r="FR673" s="31"/>
      <c r="FS673" s="31"/>
      <c r="FT673" s="31"/>
      <c r="FU673" s="31"/>
      <c r="FV673" s="31"/>
      <c r="FW673" s="31"/>
      <c r="FX673" s="31"/>
      <c r="FY673" s="31"/>
      <c r="FZ673" s="31"/>
      <c r="GA673" s="31"/>
      <c r="GB673" s="31"/>
      <c r="GC673" s="31"/>
      <c r="GD673" s="31"/>
      <c r="GE673" s="31"/>
      <c r="GF673" s="31"/>
      <c r="GG673" s="31"/>
      <c r="GH673" s="31"/>
      <c r="GI673" s="31"/>
      <c r="GJ673" s="31"/>
      <c r="GK673" s="31"/>
      <c r="GL673" s="31"/>
      <c r="GM673" s="31"/>
      <c r="GN673" s="31"/>
      <c r="GO673" s="31"/>
      <c r="GP673" s="31"/>
      <c r="GQ673" s="31"/>
      <c r="GR673" s="31"/>
      <c r="GS673" s="31"/>
      <c r="GT673" s="31"/>
      <c r="GU673" s="31"/>
      <c r="GV673" s="31"/>
      <c r="GW673" s="31"/>
      <c r="GX673" s="31"/>
      <c r="GY673" s="31"/>
      <c r="GZ673" s="31"/>
      <c r="HA673" s="31"/>
      <c r="HB673" s="31"/>
      <c r="HC673" s="31"/>
      <c r="HD673" s="31"/>
      <c r="HE673" s="31"/>
      <c r="HF673" s="31"/>
      <c r="HG673" s="31"/>
      <c r="HH673" s="31"/>
      <c r="HI673" s="31"/>
      <c r="HJ673" s="31"/>
      <c r="HK673" s="31"/>
      <c r="HL673" s="31"/>
      <c r="HM673" s="31"/>
      <c r="HN673" s="31"/>
      <c r="HO673" s="31"/>
      <c r="HP673" s="31"/>
      <c r="HQ673" s="31"/>
      <c r="HR673" s="31"/>
      <c r="HS673" s="31"/>
      <c r="HT673" s="31"/>
      <c r="HU673" s="31"/>
      <c r="HV673" s="31"/>
      <c r="HW673" s="31"/>
      <c r="HX673" s="31"/>
      <c r="HY673" s="31"/>
      <c r="HZ673" s="31"/>
      <c r="IA673" s="31"/>
      <c r="IB673" s="31"/>
      <c r="IC673" s="31"/>
      <c r="ID673" s="31"/>
      <c r="IE673" s="31"/>
      <c r="IF673" s="31"/>
      <c r="IG673" s="31"/>
      <c r="IH673" s="31"/>
      <c r="IW673" s="68"/>
    </row>
    <row r="674" spans="1:257" ht="50.1" customHeight="1" x14ac:dyDescent="0.25">
      <c r="A674" s="67">
        <f t="shared" si="27"/>
        <v>671</v>
      </c>
      <c r="B674" s="31" t="e">
        <f>VLOOKUP(R674,Háttér!B$9:G$20,6,0)</f>
        <v>#N/A</v>
      </c>
      <c r="C674" s="38"/>
      <c r="D674" s="32"/>
      <c r="E674" s="65"/>
      <c r="F674" s="33"/>
      <c r="G674" s="108"/>
      <c r="H674" s="69"/>
      <c r="I674" s="34"/>
      <c r="J674" s="34"/>
      <c r="K674" s="35"/>
      <c r="L674" s="35"/>
      <c r="M674" s="39"/>
      <c r="N674" s="52" t="str">
        <f t="shared" si="26"/>
        <v xml:space="preserve">  </v>
      </c>
      <c r="O674" s="36">
        <f>AD674</f>
        <v>0</v>
      </c>
      <c r="P674" s="31"/>
      <c r="Q674" s="55"/>
      <c r="R674" s="56"/>
      <c r="S674" s="56"/>
      <c r="T674" s="56"/>
      <c r="U674" s="57"/>
      <c r="W674" s="56"/>
      <c r="X674" s="56"/>
      <c r="Y674" s="56"/>
      <c r="Z674" s="56"/>
      <c r="AA674" s="56"/>
      <c r="AB674" s="57"/>
      <c r="AC674" s="60"/>
      <c r="AD674" s="64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31"/>
      <c r="AW674" s="31"/>
      <c r="AX674" s="31"/>
      <c r="AY674" s="31"/>
      <c r="AZ674" s="31"/>
      <c r="BA674" s="31"/>
      <c r="BB674" s="31"/>
      <c r="BC674" s="31"/>
      <c r="BD674" s="31"/>
      <c r="BE674" s="31"/>
      <c r="BF674" s="31"/>
      <c r="BG674" s="31"/>
      <c r="BH674" s="31"/>
      <c r="BI674" s="31"/>
      <c r="BJ674" s="31"/>
      <c r="BK674" s="31"/>
      <c r="BL674" s="31"/>
      <c r="BM674" s="31"/>
      <c r="BN674" s="31"/>
      <c r="BO674" s="31"/>
      <c r="BP674" s="31"/>
      <c r="BQ674" s="31"/>
      <c r="BR674" s="31"/>
      <c r="BS674" s="31"/>
      <c r="BT674" s="31"/>
      <c r="BU674" s="31"/>
      <c r="BV674" s="31"/>
      <c r="BW674" s="31"/>
      <c r="BX674" s="31"/>
      <c r="BY674" s="31"/>
      <c r="BZ674" s="31"/>
      <c r="CA674" s="31"/>
      <c r="CB674" s="31"/>
      <c r="CC674" s="31"/>
      <c r="CD674" s="31"/>
      <c r="CE674" s="31"/>
      <c r="CF674" s="31"/>
      <c r="CG674" s="31"/>
      <c r="CH674" s="31"/>
      <c r="CI674" s="31"/>
      <c r="CJ674" s="31"/>
      <c r="CK674" s="31"/>
      <c r="CL674" s="31"/>
      <c r="CM674" s="31"/>
      <c r="CN674" s="31"/>
      <c r="CO674" s="31"/>
      <c r="CP674" s="31"/>
      <c r="CQ674" s="31"/>
      <c r="CR674" s="31"/>
      <c r="CS674" s="31"/>
      <c r="CT674" s="31"/>
      <c r="CU674" s="31"/>
      <c r="CV674" s="31"/>
      <c r="CW674" s="31"/>
      <c r="CX674" s="31"/>
      <c r="CY674" s="31"/>
      <c r="CZ674" s="31"/>
      <c r="DA674" s="31"/>
      <c r="DB674" s="31"/>
      <c r="DC674" s="31"/>
      <c r="DD674" s="31"/>
      <c r="DE674" s="31"/>
      <c r="DF674" s="31"/>
      <c r="DG674" s="31"/>
      <c r="DH674" s="31"/>
      <c r="DI674" s="31"/>
      <c r="DJ674" s="31"/>
      <c r="DK674" s="31"/>
      <c r="DL674" s="31"/>
      <c r="DM674" s="31"/>
      <c r="DN674" s="31"/>
      <c r="DO674" s="31"/>
      <c r="DP674" s="31"/>
      <c r="DQ674" s="31"/>
      <c r="DR674" s="31"/>
      <c r="DS674" s="31"/>
      <c r="DT674" s="31"/>
      <c r="DU674" s="31"/>
      <c r="DV674" s="31"/>
      <c r="DW674" s="31"/>
      <c r="DX674" s="31"/>
      <c r="DY674" s="31"/>
      <c r="DZ674" s="31"/>
      <c r="EA674" s="31"/>
      <c r="EB674" s="31"/>
      <c r="EC674" s="31"/>
      <c r="ED674" s="31"/>
      <c r="EE674" s="31"/>
      <c r="EF674" s="31"/>
      <c r="EG674" s="31"/>
      <c r="EH674" s="31"/>
      <c r="EI674" s="31"/>
      <c r="EJ674" s="31"/>
      <c r="EK674" s="31"/>
      <c r="EL674" s="31"/>
      <c r="EM674" s="31"/>
      <c r="EN674" s="31"/>
      <c r="EO674" s="31"/>
      <c r="EP674" s="31"/>
      <c r="EQ674" s="31"/>
      <c r="ER674" s="31"/>
      <c r="ES674" s="31"/>
      <c r="ET674" s="31"/>
      <c r="EU674" s="31"/>
      <c r="EV674" s="31"/>
      <c r="EW674" s="31"/>
      <c r="EX674" s="31"/>
      <c r="EY674" s="31"/>
      <c r="EZ674" s="31"/>
      <c r="FA674" s="31"/>
      <c r="FB674" s="31"/>
      <c r="FC674" s="31"/>
      <c r="FD674" s="31"/>
      <c r="FE674" s="31"/>
      <c r="FF674" s="31"/>
      <c r="FG674" s="31"/>
      <c r="FH674" s="31"/>
      <c r="FI674" s="31"/>
      <c r="FJ674" s="31"/>
      <c r="FK674" s="31"/>
      <c r="FL674" s="31"/>
      <c r="FM674" s="31"/>
      <c r="FN674" s="31"/>
      <c r="FO674" s="31"/>
      <c r="FP674" s="31"/>
      <c r="FQ674" s="31"/>
      <c r="FR674" s="31"/>
      <c r="FS674" s="31"/>
      <c r="FT674" s="31"/>
      <c r="FU674" s="31"/>
      <c r="FV674" s="31"/>
      <c r="FW674" s="31"/>
      <c r="FX674" s="31"/>
      <c r="FY674" s="31"/>
      <c r="FZ674" s="31"/>
      <c r="GA674" s="31"/>
      <c r="GB674" s="31"/>
      <c r="GC674" s="31"/>
      <c r="GD674" s="31"/>
      <c r="GE674" s="31"/>
      <c r="GF674" s="31"/>
      <c r="GG674" s="31"/>
      <c r="GH674" s="31"/>
      <c r="GI674" s="31"/>
      <c r="GJ674" s="31"/>
      <c r="GK674" s="31"/>
      <c r="GL674" s="31"/>
      <c r="GM674" s="31"/>
      <c r="GN674" s="31"/>
      <c r="GO674" s="31"/>
      <c r="GP674" s="31"/>
      <c r="GQ674" s="31"/>
      <c r="GR674" s="31"/>
      <c r="GS674" s="31"/>
      <c r="GT674" s="31"/>
      <c r="GU674" s="31"/>
      <c r="GV674" s="31"/>
      <c r="GW674" s="31"/>
      <c r="GX674" s="31"/>
      <c r="GY674" s="31"/>
      <c r="GZ674" s="31"/>
      <c r="HA674" s="31"/>
      <c r="HB674" s="31"/>
      <c r="HC674" s="31"/>
      <c r="HD674" s="31"/>
      <c r="HE674" s="31"/>
      <c r="HF674" s="31"/>
      <c r="HG674" s="31"/>
      <c r="HH674" s="31"/>
      <c r="HI674" s="31"/>
      <c r="HJ674" s="31"/>
      <c r="HK674" s="31"/>
      <c r="HL674" s="31"/>
      <c r="HM674" s="31"/>
      <c r="HN674" s="31"/>
      <c r="HO674" s="31"/>
      <c r="HP674" s="31"/>
      <c r="HQ674" s="31"/>
      <c r="HR674" s="31"/>
      <c r="HS674" s="31"/>
      <c r="HT674" s="31"/>
      <c r="HU674" s="31"/>
      <c r="HV674" s="31"/>
      <c r="HW674" s="31"/>
      <c r="HX674" s="31"/>
      <c r="HY674" s="31"/>
      <c r="HZ674" s="31"/>
      <c r="IA674" s="31"/>
      <c r="IB674" s="31"/>
      <c r="IC674" s="31"/>
      <c r="ID674" s="31"/>
      <c r="IE674" s="31"/>
      <c r="IF674" s="31"/>
      <c r="IG674" s="31"/>
      <c r="IH674" s="31"/>
      <c r="IW674" s="68"/>
    </row>
    <row r="675" spans="1:257" ht="50.1" customHeight="1" x14ac:dyDescent="0.25">
      <c r="A675" s="67">
        <f t="shared" si="27"/>
        <v>672</v>
      </c>
      <c r="B675" s="31" t="e">
        <f>VLOOKUP(R675,Háttér!B$9:G$20,6,0)</f>
        <v>#N/A</v>
      </c>
      <c r="C675" s="38"/>
      <c r="D675" s="32"/>
      <c r="E675" s="65"/>
      <c r="F675" s="33"/>
      <c r="G675" s="108"/>
      <c r="H675" s="69"/>
      <c r="I675" s="34"/>
      <c r="J675" s="34"/>
      <c r="K675" s="35"/>
      <c r="L675" s="35"/>
      <c r="M675" s="39"/>
      <c r="N675" s="52" t="str">
        <f t="shared" si="26"/>
        <v xml:space="preserve">  </v>
      </c>
      <c r="O675" s="36">
        <f>AD675</f>
        <v>0</v>
      </c>
      <c r="P675" s="31"/>
      <c r="Q675" s="55"/>
      <c r="R675" s="56"/>
      <c r="S675" s="56"/>
      <c r="T675" s="56"/>
      <c r="U675" s="57"/>
      <c r="W675" s="56"/>
      <c r="X675" s="56"/>
      <c r="Y675" s="56"/>
      <c r="Z675" s="56"/>
      <c r="AA675" s="56"/>
      <c r="AB675" s="57"/>
      <c r="AC675" s="60"/>
      <c r="AD675" s="64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31"/>
      <c r="AW675" s="31"/>
      <c r="AX675" s="31"/>
      <c r="AY675" s="31"/>
      <c r="AZ675" s="31"/>
      <c r="BA675" s="31"/>
      <c r="BB675" s="31"/>
      <c r="BC675" s="31"/>
      <c r="BD675" s="31"/>
      <c r="BE675" s="31"/>
      <c r="BF675" s="31"/>
      <c r="BG675" s="31"/>
      <c r="BH675" s="31"/>
      <c r="BI675" s="31"/>
      <c r="BJ675" s="31"/>
      <c r="BK675" s="31"/>
      <c r="BL675" s="31"/>
      <c r="BM675" s="31"/>
      <c r="BN675" s="31"/>
      <c r="BO675" s="31"/>
      <c r="BP675" s="31"/>
      <c r="BQ675" s="31"/>
      <c r="BR675" s="31"/>
      <c r="BS675" s="31"/>
      <c r="BT675" s="31"/>
      <c r="BU675" s="31"/>
      <c r="BV675" s="31"/>
      <c r="BW675" s="31"/>
      <c r="BX675" s="31"/>
      <c r="BY675" s="31"/>
      <c r="BZ675" s="31"/>
      <c r="CA675" s="31"/>
      <c r="CB675" s="31"/>
      <c r="CC675" s="31"/>
      <c r="CD675" s="31"/>
      <c r="CE675" s="31"/>
      <c r="CF675" s="31"/>
      <c r="CG675" s="31"/>
      <c r="CH675" s="31"/>
      <c r="CI675" s="31"/>
      <c r="CJ675" s="31"/>
      <c r="CK675" s="31"/>
      <c r="CL675" s="31"/>
      <c r="CM675" s="31"/>
      <c r="CN675" s="31"/>
      <c r="CO675" s="31"/>
      <c r="CP675" s="31"/>
      <c r="CQ675" s="31"/>
      <c r="CR675" s="31"/>
      <c r="CS675" s="31"/>
      <c r="CT675" s="31"/>
      <c r="CU675" s="31"/>
      <c r="CV675" s="31"/>
      <c r="CW675" s="31"/>
      <c r="CX675" s="31"/>
      <c r="CY675" s="31"/>
      <c r="CZ675" s="31"/>
      <c r="DA675" s="31"/>
      <c r="DB675" s="31"/>
      <c r="DC675" s="31"/>
      <c r="DD675" s="31"/>
      <c r="DE675" s="31"/>
      <c r="DF675" s="31"/>
      <c r="DG675" s="31"/>
      <c r="DH675" s="31"/>
      <c r="DI675" s="31"/>
      <c r="DJ675" s="31"/>
      <c r="DK675" s="31"/>
      <c r="DL675" s="31"/>
      <c r="DM675" s="31"/>
      <c r="DN675" s="31"/>
      <c r="DO675" s="31"/>
      <c r="DP675" s="31"/>
      <c r="DQ675" s="31"/>
      <c r="DR675" s="31"/>
      <c r="DS675" s="31"/>
      <c r="DT675" s="31"/>
      <c r="DU675" s="31"/>
      <c r="DV675" s="31"/>
      <c r="DW675" s="31"/>
      <c r="DX675" s="31"/>
      <c r="DY675" s="31"/>
      <c r="DZ675" s="31"/>
      <c r="EA675" s="31"/>
      <c r="EB675" s="31"/>
      <c r="EC675" s="31"/>
      <c r="ED675" s="31"/>
      <c r="EE675" s="31"/>
      <c r="EF675" s="31"/>
      <c r="EG675" s="31"/>
      <c r="EH675" s="31"/>
      <c r="EI675" s="31"/>
      <c r="EJ675" s="31"/>
      <c r="EK675" s="31"/>
      <c r="EL675" s="31"/>
      <c r="EM675" s="31"/>
      <c r="EN675" s="31"/>
      <c r="EO675" s="31"/>
      <c r="EP675" s="31"/>
      <c r="EQ675" s="31"/>
      <c r="ER675" s="31"/>
      <c r="ES675" s="31"/>
      <c r="ET675" s="31"/>
      <c r="EU675" s="31"/>
      <c r="EV675" s="31"/>
      <c r="EW675" s="31"/>
      <c r="EX675" s="31"/>
      <c r="EY675" s="31"/>
      <c r="EZ675" s="31"/>
      <c r="FA675" s="31"/>
      <c r="FB675" s="31"/>
      <c r="FC675" s="31"/>
      <c r="FD675" s="31"/>
      <c r="FE675" s="31"/>
      <c r="FF675" s="31"/>
      <c r="FG675" s="31"/>
      <c r="FH675" s="31"/>
      <c r="FI675" s="31"/>
      <c r="FJ675" s="31"/>
      <c r="FK675" s="31"/>
      <c r="FL675" s="31"/>
      <c r="FM675" s="31"/>
      <c r="FN675" s="31"/>
      <c r="FO675" s="31"/>
      <c r="FP675" s="31"/>
      <c r="FQ675" s="31"/>
      <c r="FR675" s="31"/>
      <c r="FS675" s="31"/>
      <c r="FT675" s="31"/>
      <c r="FU675" s="31"/>
      <c r="FV675" s="31"/>
      <c r="FW675" s="31"/>
      <c r="FX675" s="31"/>
      <c r="FY675" s="31"/>
      <c r="FZ675" s="31"/>
      <c r="GA675" s="31"/>
      <c r="GB675" s="31"/>
      <c r="GC675" s="31"/>
      <c r="GD675" s="31"/>
      <c r="GE675" s="31"/>
      <c r="GF675" s="31"/>
      <c r="GG675" s="31"/>
      <c r="GH675" s="31"/>
      <c r="GI675" s="31"/>
      <c r="GJ675" s="31"/>
      <c r="GK675" s="31"/>
      <c r="GL675" s="31"/>
      <c r="GM675" s="31"/>
      <c r="GN675" s="31"/>
      <c r="GO675" s="31"/>
      <c r="GP675" s="31"/>
      <c r="GQ675" s="31"/>
      <c r="GR675" s="31"/>
      <c r="GS675" s="31"/>
      <c r="GT675" s="31"/>
      <c r="GU675" s="31"/>
      <c r="GV675" s="31"/>
      <c r="GW675" s="31"/>
      <c r="GX675" s="31"/>
      <c r="GY675" s="31"/>
      <c r="GZ675" s="31"/>
      <c r="HA675" s="31"/>
      <c r="HB675" s="31"/>
      <c r="HC675" s="31"/>
      <c r="HD675" s="31"/>
      <c r="HE675" s="31"/>
      <c r="HF675" s="31"/>
      <c r="HG675" s="31"/>
      <c r="HH675" s="31"/>
      <c r="HI675" s="31"/>
      <c r="HJ675" s="31"/>
      <c r="HK675" s="31"/>
      <c r="HL675" s="31"/>
      <c r="HM675" s="31"/>
      <c r="HN675" s="31"/>
      <c r="HO675" s="31"/>
      <c r="HP675" s="31"/>
      <c r="HQ675" s="31"/>
      <c r="HR675" s="31"/>
      <c r="HS675" s="31"/>
      <c r="HT675" s="31"/>
      <c r="HU675" s="31"/>
      <c r="HV675" s="31"/>
      <c r="HW675" s="31"/>
      <c r="HX675" s="31"/>
      <c r="HY675" s="31"/>
      <c r="HZ675" s="31"/>
      <c r="IA675" s="31"/>
      <c r="IB675" s="31"/>
      <c r="IC675" s="31"/>
      <c r="ID675" s="31"/>
      <c r="IE675" s="31"/>
      <c r="IF675" s="31"/>
      <c r="IG675" s="31"/>
      <c r="IH675" s="31"/>
      <c r="IW675" s="68"/>
    </row>
    <row r="676" spans="1:257" ht="50.1" customHeight="1" x14ac:dyDescent="0.25">
      <c r="A676" s="67">
        <f t="shared" si="27"/>
        <v>673</v>
      </c>
      <c r="B676" s="31" t="e">
        <f>VLOOKUP(R676,Háttér!B$9:G$20,6,0)</f>
        <v>#N/A</v>
      </c>
      <c r="C676" s="38"/>
      <c r="D676" s="32"/>
      <c r="E676" s="65"/>
      <c r="F676" s="33"/>
      <c r="G676" s="108"/>
      <c r="H676" s="69"/>
      <c r="I676" s="34"/>
      <c r="J676" s="34"/>
      <c r="K676" s="35"/>
      <c r="L676" s="35"/>
      <c r="M676" s="39"/>
      <c r="N676" s="52" t="str">
        <f t="shared" si="26"/>
        <v xml:space="preserve">  </v>
      </c>
      <c r="O676" s="36">
        <f>AD676</f>
        <v>0</v>
      </c>
      <c r="P676" s="31"/>
      <c r="Q676" s="55"/>
      <c r="R676" s="56"/>
      <c r="S676" s="56"/>
      <c r="T676" s="56"/>
      <c r="U676" s="57"/>
      <c r="W676" s="56"/>
      <c r="X676" s="56"/>
      <c r="Y676" s="56"/>
      <c r="Z676" s="56"/>
      <c r="AA676" s="56"/>
      <c r="AB676" s="57"/>
      <c r="AC676" s="56"/>
      <c r="AD676" s="64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31"/>
      <c r="AW676" s="31"/>
      <c r="AX676" s="31"/>
      <c r="AY676" s="31"/>
      <c r="AZ676" s="31"/>
      <c r="BA676" s="31"/>
      <c r="BB676" s="31"/>
      <c r="BC676" s="31"/>
      <c r="BD676" s="31"/>
      <c r="BE676" s="31"/>
      <c r="BF676" s="31"/>
      <c r="BG676" s="31"/>
      <c r="BH676" s="31"/>
      <c r="BI676" s="31"/>
      <c r="BJ676" s="31"/>
      <c r="BK676" s="31"/>
      <c r="BL676" s="31"/>
      <c r="BM676" s="31"/>
      <c r="BN676" s="31"/>
      <c r="BO676" s="31"/>
      <c r="BP676" s="31"/>
      <c r="BQ676" s="31"/>
      <c r="BR676" s="31"/>
      <c r="BS676" s="31"/>
      <c r="BT676" s="31"/>
      <c r="BU676" s="31"/>
      <c r="BV676" s="31"/>
      <c r="BW676" s="31"/>
      <c r="BX676" s="31"/>
      <c r="BY676" s="31"/>
      <c r="BZ676" s="31"/>
      <c r="CA676" s="31"/>
      <c r="CB676" s="31"/>
      <c r="CC676" s="31"/>
      <c r="CD676" s="31"/>
      <c r="CE676" s="31"/>
      <c r="CF676" s="31"/>
      <c r="CG676" s="31"/>
      <c r="CH676" s="31"/>
      <c r="CI676" s="31"/>
      <c r="CJ676" s="31"/>
      <c r="CK676" s="31"/>
      <c r="CL676" s="31"/>
      <c r="CM676" s="31"/>
      <c r="CN676" s="31"/>
      <c r="CO676" s="31"/>
      <c r="CP676" s="31"/>
      <c r="CQ676" s="31"/>
      <c r="CR676" s="31"/>
      <c r="CS676" s="31"/>
      <c r="CT676" s="31"/>
      <c r="CU676" s="31"/>
      <c r="CV676" s="31"/>
      <c r="CW676" s="31"/>
      <c r="CX676" s="31"/>
      <c r="CY676" s="31"/>
      <c r="CZ676" s="31"/>
      <c r="DA676" s="31"/>
      <c r="DB676" s="31"/>
      <c r="DC676" s="31"/>
      <c r="DD676" s="31"/>
      <c r="DE676" s="31"/>
      <c r="DF676" s="31"/>
      <c r="DG676" s="31"/>
      <c r="DH676" s="31"/>
      <c r="DI676" s="31"/>
      <c r="DJ676" s="31"/>
      <c r="DK676" s="31"/>
      <c r="DL676" s="31"/>
      <c r="DM676" s="31"/>
      <c r="DN676" s="31"/>
      <c r="DO676" s="31"/>
      <c r="DP676" s="31"/>
      <c r="DQ676" s="31"/>
      <c r="DR676" s="31"/>
      <c r="DS676" s="31"/>
      <c r="DT676" s="31"/>
      <c r="DU676" s="31"/>
      <c r="DV676" s="31"/>
      <c r="DW676" s="31"/>
      <c r="DX676" s="31"/>
      <c r="DY676" s="31"/>
      <c r="DZ676" s="31"/>
      <c r="EA676" s="31"/>
      <c r="EB676" s="31"/>
      <c r="EC676" s="31"/>
      <c r="ED676" s="31"/>
      <c r="EE676" s="31"/>
      <c r="EF676" s="31"/>
      <c r="EG676" s="31"/>
      <c r="EH676" s="31"/>
      <c r="EI676" s="31"/>
      <c r="EJ676" s="31"/>
      <c r="EK676" s="31"/>
      <c r="EL676" s="31"/>
      <c r="EM676" s="31"/>
      <c r="EN676" s="31"/>
      <c r="EO676" s="31"/>
      <c r="EP676" s="31"/>
      <c r="EQ676" s="31"/>
      <c r="ER676" s="31"/>
      <c r="ES676" s="31"/>
      <c r="ET676" s="31"/>
      <c r="EU676" s="31"/>
      <c r="EV676" s="31"/>
      <c r="EW676" s="31"/>
      <c r="EX676" s="31"/>
      <c r="EY676" s="31"/>
      <c r="EZ676" s="31"/>
      <c r="FA676" s="31"/>
      <c r="FB676" s="31"/>
      <c r="FC676" s="31"/>
      <c r="FD676" s="31"/>
      <c r="FE676" s="31"/>
      <c r="FF676" s="31"/>
      <c r="FG676" s="31"/>
      <c r="FH676" s="31"/>
      <c r="FI676" s="31"/>
      <c r="FJ676" s="31"/>
      <c r="FK676" s="31"/>
      <c r="FL676" s="31"/>
      <c r="FM676" s="31"/>
      <c r="FN676" s="31"/>
      <c r="FO676" s="31"/>
      <c r="FP676" s="31"/>
      <c r="FQ676" s="31"/>
      <c r="FR676" s="31"/>
      <c r="FS676" s="31"/>
      <c r="FT676" s="31"/>
      <c r="FU676" s="31"/>
      <c r="FV676" s="31"/>
      <c r="FW676" s="31"/>
      <c r="FX676" s="31"/>
      <c r="FY676" s="31"/>
      <c r="FZ676" s="31"/>
      <c r="GA676" s="31"/>
      <c r="GB676" s="31"/>
      <c r="GC676" s="31"/>
      <c r="GD676" s="31"/>
      <c r="GE676" s="31"/>
      <c r="GF676" s="31"/>
      <c r="GG676" s="31"/>
      <c r="GH676" s="31"/>
      <c r="GI676" s="31"/>
      <c r="GJ676" s="31"/>
      <c r="GK676" s="31"/>
      <c r="GL676" s="31"/>
      <c r="GM676" s="31"/>
      <c r="GN676" s="31"/>
      <c r="GO676" s="31"/>
      <c r="GP676" s="31"/>
      <c r="GQ676" s="31"/>
      <c r="GR676" s="31"/>
      <c r="GS676" s="31"/>
      <c r="GT676" s="31"/>
      <c r="GU676" s="31"/>
      <c r="GV676" s="31"/>
      <c r="GW676" s="31"/>
      <c r="GX676" s="31"/>
      <c r="GY676" s="31"/>
      <c r="GZ676" s="31"/>
      <c r="HA676" s="31"/>
      <c r="HB676" s="31"/>
      <c r="HC676" s="31"/>
      <c r="HD676" s="31"/>
      <c r="HE676" s="31"/>
      <c r="HF676" s="31"/>
      <c r="HG676" s="31"/>
      <c r="HH676" s="31"/>
      <c r="HI676" s="31"/>
      <c r="HJ676" s="31"/>
      <c r="HK676" s="31"/>
      <c r="HL676" s="31"/>
      <c r="HM676" s="31"/>
      <c r="HN676" s="31"/>
      <c r="HO676" s="31"/>
      <c r="HP676" s="31"/>
      <c r="HQ676" s="31"/>
      <c r="HR676" s="31"/>
      <c r="HS676" s="31"/>
      <c r="HT676" s="31"/>
      <c r="HU676" s="31"/>
      <c r="HV676" s="31"/>
      <c r="HW676" s="31"/>
      <c r="HX676" s="31"/>
      <c r="HY676" s="31"/>
      <c r="HZ676" s="31"/>
      <c r="IA676" s="31"/>
      <c r="IB676" s="31"/>
      <c r="IC676" s="31"/>
      <c r="ID676" s="31"/>
      <c r="IE676" s="31"/>
      <c r="IF676" s="31"/>
      <c r="IG676" s="31"/>
      <c r="IH676" s="31"/>
      <c r="IW676" s="68"/>
    </row>
    <row r="677" spans="1:257" ht="50.1" customHeight="1" x14ac:dyDescent="0.25">
      <c r="A677" s="67">
        <f t="shared" si="27"/>
        <v>674</v>
      </c>
      <c r="B677" s="31" t="e">
        <f>VLOOKUP(R677,Háttér!B$9:G$20,6,0)</f>
        <v>#N/A</v>
      </c>
      <c r="C677" s="38"/>
      <c r="D677" s="32"/>
      <c r="E677" s="65"/>
      <c r="F677" s="33"/>
      <c r="G677" s="108"/>
      <c r="H677" s="69"/>
      <c r="I677" s="34"/>
      <c r="J677" s="34"/>
      <c r="K677" s="35"/>
      <c r="L677" s="35"/>
      <c r="M677" s="39"/>
      <c r="N677" s="52" t="str">
        <f t="shared" si="26"/>
        <v xml:space="preserve">  </v>
      </c>
      <c r="O677" s="36">
        <f>AD677</f>
        <v>0</v>
      </c>
      <c r="P677" s="31"/>
      <c r="Q677" s="55"/>
      <c r="R677" s="56"/>
      <c r="S677" s="56"/>
      <c r="T677" s="56"/>
      <c r="U677" s="57"/>
      <c r="W677" s="56"/>
      <c r="X677" s="56"/>
      <c r="Y677" s="56"/>
      <c r="Z677" s="56"/>
      <c r="AA677" s="56"/>
      <c r="AB677" s="57"/>
      <c r="AC677" s="56"/>
      <c r="AD677" s="64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31"/>
      <c r="AW677" s="31"/>
      <c r="AX677" s="31"/>
      <c r="AY677" s="31"/>
      <c r="AZ677" s="31"/>
      <c r="BA677" s="31"/>
      <c r="BB677" s="31"/>
      <c r="BC677" s="31"/>
      <c r="BD677" s="31"/>
      <c r="BE677" s="31"/>
      <c r="BF677" s="31"/>
      <c r="BG677" s="31"/>
      <c r="BH677" s="31"/>
      <c r="BI677" s="31"/>
      <c r="BJ677" s="31"/>
      <c r="BK677" s="31"/>
      <c r="BL677" s="31"/>
      <c r="BM677" s="31"/>
      <c r="BN677" s="31"/>
      <c r="BO677" s="31"/>
      <c r="BP677" s="31"/>
      <c r="BQ677" s="31"/>
      <c r="BR677" s="31"/>
      <c r="BS677" s="31"/>
      <c r="BT677" s="31"/>
      <c r="BU677" s="31"/>
      <c r="BV677" s="31"/>
      <c r="BW677" s="31"/>
      <c r="BX677" s="31"/>
      <c r="BY677" s="31"/>
      <c r="BZ677" s="31"/>
      <c r="CA677" s="31"/>
      <c r="CB677" s="31"/>
      <c r="CC677" s="31"/>
      <c r="CD677" s="31"/>
      <c r="CE677" s="31"/>
      <c r="CF677" s="31"/>
      <c r="CG677" s="31"/>
      <c r="CH677" s="31"/>
      <c r="CI677" s="31"/>
      <c r="CJ677" s="31"/>
      <c r="CK677" s="31"/>
      <c r="CL677" s="31"/>
      <c r="CM677" s="31"/>
      <c r="CN677" s="31"/>
      <c r="CO677" s="31"/>
      <c r="CP677" s="31"/>
      <c r="CQ677" s="31"/>
      <c r="CR677" s="31"/>
      <c r="CS677" s="31"/>
      <c r="CT677" s="31"/>
      <c r="CU677" s="31"/>
      <c r="CV677" s="31"/>
      <c r="CW677" s="31"/>
      <c r="CX677" s="31"/>
      <c r="CY677" s="31"/>
      <c r="CZ677" s="31"/>
      <c r="DA677" s="31"/>
      <c r="DB677" s="31"/>
      <c r="DC677" s="31"/>
      <c r="DD677" s="31"/>
      <c r="DE677" s="31"/>
      <c r="DF677" s="31"/>
      <c r="DG677" s="31"/>
      <c r="DH677" s="31"/>
      <c r="DI677" s="31"/>
      <c r="DJ677" s="31"/>
      <c r="DK677" s="31"/>
      <c r="DL677" s="31"/>
      <c r="DM677" s="31"/>
      <c r="DN677" s="31"/>
      <c r="DO677" s="31"/>
      <c r="DP677" s="31"/>
      <c r="DQ677" s="31"/>
      <c r="DR677" s="31"/>
      <c r="DS677" s="31"/>
      <c r="DT677" s="31"/>
      <c r="DU677" s="31"/>
      <c r="DV677" s="31"/>
      <c r="DW677" s="31"/>
      <c r="DX677" s="31"/>
      <c r="DY677" s="31"/>
      <c r="DZ677" s="31"/>
      <c r="EA677" s="31"/>
      <c r="EB677" s="31"/>
      <c r="EC677" s="31"/>
      <c r="ED677" s="31"/>
      <c r="EE677" s="31"/>
      <c r="EF677" s="31"/>
      <c r="EG677" s="31"/>
      <c r="EH677" s="31"/>
      <c r="EI677" s="31"/>
      <c r="EJ677" s="31"/>
      <c r="EK677" s="31"/>
      <c r="EL677" s="31"/>
      <c r="EM677" s="31"/>
      <c r="EN677" s="31"/>
      <c r="EO677" s="31"/>
      <c r="EP677" s="31"/>
      <c r="EQ677" s="31"/>
      <c r="ER677" s="31"/>
      <c r="ES677" s="31"/>
      <c r="ET677" s="31"/>
      <c r="EU677" s="31"/>
      <c r="EV677" s="31"/>
      <c r="EW677" s="31"/>
      <c r="EX677" s="31"/>
      <c r="EY677" s="31"/>
      <c r="EZ677" s="31"/>
      <c r="FA677" s="31"/>
      <c r="FB677" s="31"/>
      <c r="FC677" s="31"/>
      <c r="FD677" s="31"/>
      <c r="FE677" s="31"/>
      <c r="FF677" s="31"/>
      <c r="FG677" s="31"/>
      <c r="FH677" s="31"/>
      <c r="FI677" s="31"/>
      <c r="FJ677" s="31"/>
      <c r="FK677" s="31"/>
      <c r="FL677" s="31"/>
      <c r="FM677" s="31"/>
      <c r="FN677" s="31"/>
      <c r="FO677" s="31"/>
      <c r="FP677" s="31"/>
      <c r="FQ677" s="31"/>
      <c r="FR677" s="31"/>
      <c r="FS677" s="31"/>
      <c r="FT677" s="31"/>
      <c r="FU677" s="31"/>
      <c r="FV677" s="31"/>
      <c r="FW677" s="31"/>
      <c r="FX677" s="31"/>
      <c r="FY677" s="31"/>
      <c r="FZ677" s="31"/>
      <c r="GA677" s="31"/>
      <c r="GB677" s="31"/>
      <c r="GC677" s="31"/>
      <c r="GD677" s="31"/>
      <c r="GE677" s="31"/>
      <c r="GF677" s="31"/>
      <c r="GG677" s="31"/>
      <c r="GH677" s="31"/>
      <c r="GI677" s="31"/>
      <c r="GJ677" s="31"/>
      <c r="GK677" s="31"/>
      <c r="GL677" s="31"/>
      <c r="GM677" s="31"/>
      <c r="GN677" s="31"/>
      <c r="GO677" s="31"/>
      <c r="GP677" s="31"/>
      <c r="GQ677" s="31"/>
      <c r="GR677" s="31"/>
      <c r="GS677" s="31"/>
      <c r="GT677" s="31"/>
      <c r="GU677" s="31"/>
      <c r="GV677" s="31"/>
      <c r="GW677" s="31"/>
      <c r="GX677" s="31"/>
      <c r="GY677" s="31"/>
      <c r="GZ677" s="31"/>
      <c r="HA677" s="31"/>
      <c r="HB677" s="31"/>
      <c r="HC677" s="31"/>
      <c r="HD677" s="31"/>
      <c r="HE677" s="31"/>
      <c r="HF677" s="31"/>
      <c r="HG677" s="31"/>
      <c r="HH677" s="31"/>
      <c r="HI677" s="31"/>
      <c r="HJ677" s="31"/>
      <c r="HK677" s="31"/>
      <c r="HL677" s="31"/>
      <c r="HM677" s="31"/>
      <c r="HN677" s="31"/>
      <c r="HO677" s="31"/>
      <c r="HP677" s="31"/>
      <c r="HQ677" s="31"/>
      <c r="HR677" s="31"/>
      <c r="HS677" s="31"/>
      <c r="HT677" s="31"/>
      <c r="HU677" s="31"/>
      <c r="HV677" s="31"/>
      <c r="HW677" s="31"/>
      <c r="HX677" s="31"/>
      <c r="HY677" s="31"/>
      <c r="HZ677" s="31"/>
      <c r="IA677" s="31"/>
      <c r="IB677" s="31"/>
      <c r="IC677" s="31"/>
      <c r="ID677" s="31"/>
      <c r="IE677" s="31"/>
      <c r="IF677" s="31"/>
      <c r="IG677" s="31"/>
      <c r="IH677" s="31"/>
      <c r="IW677" s="68"/>
    </row>
    <row r="678" spans="1:257" ht="50.1" customHeight="1" x14ac:dyDescent="0.25">
      <c r="A678" s="67">
        <f t="shared" si="27"/>
        <v>675</v>
      </c>
      <c r="B678" s="31" t="e">
        <f>VLOOKUP(R678,Háttér!B$9:G$20,6,0)</f>
        <v>#N/A</v>
      </c>
      <c r="C678" s="38"/>
      <c r="D678" s="32"/>
      <c r="E678" s="65"/>
      <c r="F678" s="33"/>
      <c r="G678" s="108"/>
      <c r="H678" s="69"/>
      <c r="I678" s="34"/>
      <c r="J678" s="34"/>
      <c r="K678" s="35"/>
      <c r="L678" s="35"/>
      <c r="M678" s="39"/>
      <c r="N678" s="52" t="str">
        <f t="shared" si="26"/>
        <v xml:space="preserve">  </v>
      </c>
      <c r="O678" s="36">
        <f>AD678</f>
        <v>0</v>
      </c>
      <c r="P678" s="31"/>
      <c r="Q678" s="55"/>
      <c r="R678" s="56"/>
      <c r="S678" s="56"/>
      <c r="T678" s="56"/>
      <c r="U678" s="57"/>
      <c r="W678" s="56"/>
      <c r="X678" s="56"/>
      <c r="Y678" s="56"/>
      <c r="Z678" s="56"/>
      <c r="AA678" s="56"/>
      <c r="AB678" s="57"/>
      <c r="AC678" s="56"/>
      <c r="AD678" s="64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31"/>
      <c r="AW678" s="31"/>
      <c r="AX678" s="31"/>
      <c r="AY678" s="31"/>
      <c r="AZ678" s="31"/>
      <c r="BA678" s="31"/>
      <c r="BB678" s="31"/>
      <c r="BC678" s="31"/>
      <c r="BD678" s="31"/>
      <c r="BE678" s="31"/>
      <c r="BF678" s="31"/>
      <c r="BG678" s="31"/>
      <c r="BH678" s="31"/>
      <c r="BI678" s="31"/>
      <c r="BJ678" s="31"/>
      <c r="BK678" s="31"/>
      <c r="BL678" s="31"/>
      <c r="BM678" s="31"/>
      <c r="BN678" s="31"/>
      <c r="BO678" s="31"/>
      <c r="BP678" s="31"/>
      <c r="BQ678" s="31"/>
      <c r="BR678" s="31"/>
      <c r="BS678" s="31"/>
      <c r="BT678" s="31"/>
      <c r="BU678" s="31"/>
      <c r="BV678" s="31"/>
      <c r="BW678" s="31"/>
      <c r="BX678" s="31"/>
      <c r="BY678" s="31"/>
      <c r="BZ678" s="31"/>
      <c r="CA678" s="31"/>
      <c r="CB678" s="31"/>
      <c r="CC678" s="31"/>
      <c r="CD678" s="31"/>
      <c r="CE678" s="31"/>
      <c r="CF678" s="31"/>
      <c r="CG678" s="31"/>
      <c r="CH678" s="31"/>
      <c r="CI678" s="31"/>
      <c r="CJ678" s="31"/>
      <c r="CK678" s="31"/>
      <c r="CL678" s="31"/>
      <c r="CM678" s="31"/>
      <c r="CN678" s="31"/>
      <c r="CO678" s="31"/>
      <c r="CP678" s="31"/>
      <c r="CQ678" s="31"/>
      <c r="CR678" s="31"/>
      <c r="CS678" s="31"/>
      <c r="CT678" s="31"/>
      <c r="CU678" s="31"/>
      <c r="CV678" s="31"/>
      <c r="CW678" s="31"/>
      <c r="CX678" s="31"/>
      <c r="CY678" s="31"/>
      <c r="CZ678" s="31"/>
      <c r="DA678" s="31"/>
      <c r="DB678" s="31"/>
      <c r="DC678" s="31"/>
      <c r="DD678" s="31"/>
      <c r="DE678" s="31"/>
      <c r="DF678" s="31"/>
      <c r="DG678" s="31"/>
      <c r="DH678" s="31"/>
      <c r="DI678" s="31"/>
      <c r="DJ678" s="31"/>
      <c r="DK678" s="31"/>
      <c r="DL678" s="31"/>
      <c r="DM678" s="31"/>
      <c r="DN678" s="31"/>
      <c r="DO678" s="31"/>
      <c r="DP678" s="31"/>
      <c r="DQ678" s="31"/>
      <c r="DR678" s="31"/>
      <c r="DS678" s="31"/>
      <c r="DT678" s="31"/>
      <c r="DU678" s="31"/>
      <c r="DV678" s="31"/>
      <c r="DW678" s="31"/>
      <c r="DX678" s="31"/>
      <c r="DY678" s="31"/>
      <c r="DZ678" s="31"/>
      <c r="EA678" s="31"/>
      <c r="EB678" s="31"/>
      <c r="EC678" s="31"/>
      <c r="ED678" s="31"/>
      <c r="EE678" s="31"/>
      <c r="EF678" s="31"/>
      <c r="EG678" s="31"/>
      <c r="EH678" s="31"/>
      <c r="EI678" s="31"/>
      <c r="EJ678" s="31"/>
      <c r="EK678" s="31"/>
      <c r="EL678" s="31"/>
      <c r="EM678" s="31"/>
      <c r="EN678" s="31"/>
      <c r="EO678" s="31"/>
      <c r="EP678" s="31"/>
      <c r="EQ678" s="31"/>
      <c r="ER678" s="31"/>
      <c r="ES678" s="31"/>
      <c r="ET678" s="31"/>
      <c r="EU678" s="31"/>
      <c r="EV678" s="31"/>
      <c r="EW678" s="31"/>
      <c r="EX678" s="31"/>
      <c r="EY678" s="31"/>
      <c r="EZ678" s="31"/>
      <c r="FA678" s="31"/>
      <c r="FB678" s="31"/>
      <c r="FC678" s="31"/>
      <c r="FD678" s="31"/>
      <c r="FE678" s="31"/>
      <c r="FF678" s="31"/>
      <c r="FG678" s="31"/>
      <c r="FH678" s="31"/>
      <c r="FI678" s="31"/>
      <c r="FJ678" s="31"/>
      <c r="FK678" s="31"/>
      <c r="FL678" s="31"/>
      <c r="FM678" s="31"/>
      <c r="FN678" s="31"/>
      <c r="FO678" s="31"/>
      <c r="FP678" s="31"/>
      <c r="FQ678" s="31"/>
      <c r="FR678" s="31"/>
      <c r="FS678" s="31"/>
      <c r="FT678" s="31"/>
      <c r="FU678" s="31"/>
      <c r="FV678" s="31"/>
      <c r="FW678" s="31"/>
      <c r="FX678" s="31"/>
      <c r="FY678" s="31"/>
      <c r="FZ678" s="31"/>
      <c r="GA678" s="31"/>
      <c r="GB678" s="31"/>
      <c r="GC678" s="31"/>
      <c r="GD678" s="31"/>
      <c r="GE678" s="31"/>
      <c r="GF678" s="31"/>
      <c r="GG678" s="31"/>
      <c r="GH678" s="31"/>
      <c r="GI678" s="31"/>
      <c r="GJ678" s="31"/>
      <c r="GK678" s="31"/>
      <c r="GL678" s="31"/>
      <c r="GM678" s="31"/>
      <c r="GN678" s="31"/>
      <c r="GO678" s="31"/>
      <c r="GP678" s="31"/>
      <c r="GQ678" s="31"/>
      <c r="GR678" s="31"/>
      <c r="GS678" s="31"/>
      <c r="GT678" s="31"/>
      <c r="GU678" s="31"/>
      <c r="GV678" s="31"/>
      <c r="GW678" s="31"/>
      <c r="GX678" s="31"/>
      <c r="GY678" s="31"/>
      <c r="GZ678" s="31"/>
      <c r="HA678" s="31"/>
      <c r="HB678" s="31"/>
      <c r="HC678" s="31"/>
      <c r="HD678" s="31"/>
      <c r="HE678" s="31"/>
      <c r="HF678" s="31"/>
      <c r="HG678" s="31"/>
      <c r="HH678" s="31"/>
      <c r="HI678" s="31"/>
      <c r="HJ678" s="31"/>
      <c r="HK678" s="31"/>
      <c r="HL678" s="31"/>
      <c r="HM678" s="31"/>
      <c r="HN678" s="31"/>
      <c r="HO678" s="31"/>
      <c r="HP678" s="31"/>
      <c r="HQ678" s="31"/>
      <c r="HR678" s="31"/>
      <c r="HS678" s="31"/>
      <c r="HT678" s="31"/>
      <c r="HU678" s="31"/>
      <c r="HV678" s="31"/>
      <c r="HW678" s="31"/>
      <c r="HX678" s="31"/>
      <c r="HY678" s="31"/>
      <c r="HZ678" s="31"/>
      <c r="IA678" s="31"/>
      <c r="IB678" s="31"/>
      <c r="IC678" s="31"/>
      <c r="ID678" s="31"/>
      <c r="IE678" s="31"/>
      <c r="IF678" s="31"/>
      <c r="IG678" s="31"/>
      <c r="IH678" s="31"/>
      <c r="IW678" s="68"/>
    </row>
    <row r="679" spans="1:257" ht="50.1" customHeight="1" x14ac:dyDescent="0.25">
      <c r="A679" s="67">
        <f t="shared" si="27"/>
        <v>676</v>
      </c>
      <c r="B679" s="31" t="e">
        <f>VLOOKUP(R679,Háttér!B$9:G$20,6,0)</f>
        <v>#N/A</v>
      </c>
      <c r="C679" s="38"/>
      <c r="D679" s="32"/>
      <c r="E679" s="65"/>
      <c r="F679" s="33"/>
      <c r="G679" s="108"/>
      <c r="H679" s="69"/>
      <c r="I679" s="34"/>
      <c r="J679" s="34"/>
      <c r="K679" s="35"/>
      <c r="L679" s="35"/>
      <c r="M679" s="39"/>
      <c r="N679" s="52" t="str">
        <f t="shared" si="26"/>
        <v xml:space="preserve">  </v>
      </c>
      <c r="O679" s="36">
        <f>AD679</f>
        <v>0</v>
      </c>
      <c r="P679" s="31"/>
      <c r="Q679" s="55"/>
      <c r="R679" s="56"/>
      <c r="S679" s="56"/>
      <c r="T679" s="56"/>
      <c r="U679" s="57"/>
      <c r="W679" s="56"/>
      <c r="X679" s="56"/>
      <c r="Y679" s="56"/>
      <c r="Z679" s="56"/>
      <c r="AA679" s="56"/>
      <c r="AB679" s="57"/>
      <c r="AC679" s="56"/>
      <c r="AD679" s="64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31"/>
      <c r="AW679" s="31"/>
      <c r="AX679" s="31"/>
      <c r="AY679" s="31"/>
      <c r="AZ679" s="31"/>
      <c r="BA679" s="31"/>
      <c r="BB679" s="31"/>
      <c r="BC679" s="31"/>
      <c r="BD679" s="31"/>
      <c r="BE679" s="31"/>
      <c r="BF679" s="31"/>
      <c r="BG679" s="31"/>
      <c r="BH679" s="31"/>
      <c r="BI679" s="31"/>
      <c r="BJ679" s="31"/>
      <c r="BK679" s="31"/>
      <c r="BL679" s="31"/>
      <c r="BM679" s="31"/>
      <c r="BN679" s="31"/>
      <c r="BO679" s="31"/>
      <c r="BP679" s="31"/>
      <c r="BQ679" s="31"/>
      <c r="BR679" s="31"/>
      <c r="BS679" s="31"/>
      <c r="BT679" s="31"/>
      <c r="BU679" s="31"/>
      <c r="BV679" s="31"/>
      <c r="BW679" s="31"/>
      <c r="BX679" s="31"/>
      <c r="BY679" s="31"/>
      <c r="BZ679" s="31"/>
      <c r="CA679" s="31"/>
      <c r="CB679" s="31"/>
      <c r="CC679" s="31"/>
      <c r="CD679" s="31"/>
      <c r="CE679" s="31"/>
      <c r="CF679" s="31"/>
      <c r="CG679" s="31"/>
      <c r="CH679" s="31"/>
      <c r="CI679" s="31"/>
      <c r="CJ679" s="31"/>
      <c r="CK679" s="31"/>
      <c r="CL679" s="31"/>
      <c r="CM679" s="31"/>
      <c r="CN679" s="31"/>
      <c r="CO679" s="31"/>
      <c r="CP679" s="31"/>
      <c r="CQ679" s="31"/>
      <c r="CR679" s="31"/>
      <c r="CS679" s="31"/>
      <c r="CT679" s="31"/>
      <c r="CU679" s="31"/>
      <c r="CV679" s="31"/>
      <c r="CW679" s="31"/>
      <c r="CX679" s="31"/>
      <c r="CY679" s="31"/>
      <c r="CZ679" s="31"/>
      <c r="DA679" s="31"/>
      <c r="DB679" s="31"/>
      <c r="DC679" s="31"/>
      <c r="DD679" s="31"/>
      <c r="DE679" s="31"/>
      <c r="DF679" s="31"/>
      <c r="DG679" s="31"/>
      <c r="DH679" s="31"/>
      <c r="DI679" s="31"/>
      <c r="DJ679" s="31"/>
      <c r="DK679" s="31"/>
      <c r="DL679" s="31"/>
      <c r="DM679" s="31"/>
      <c r="DN679" s="31"/>
      <c r="DO679" s="31"/>
      <c r="DP679" s="31"/>
      <c r="DQ679" s="31"/>
      <c r="DR679" s="31"/>
      <c r="DS679" s="31"/>
      <c r="DT679" s="31"/>
      <c r="DU679" s="31"/>
      <c r="DV679" s="31"/>
      <c r="DW679" s="31"/>
      <c r="DX679" s="31"/>
      <c r="DY679" s="31"/>
      <c r="DZ679" s="31"/>
      <c r="EA679" s="31"/>
      <c r="EB679" s="31"/>
      <c r="EC679" s="31"/>
      <c r="ED679" s="31"/>
      <c r="EE679" s="31"/>
      <c r="EF679" s="31"/>
      <c r="EG679" s="31"/>
      <c r="EH679" s="31"/>
      <c r="EI679" s="31"/>
      <c r="EJ679" s="31"/>
      <c r="EK679" s="31"/>
      <c r="EL679" s="31"/>
      <c r="EM679" s="31"/>
      <c r="EN679" s="31"/>
      <c r="EO679" s="31"/>
      <c r="EP679" s="31"/>
      <c r="EQ679" s="31"/>
      <c r="ER679" s="31"/>
      <c r="ES679" s="31"/>
      <c r="ET679" s="31"/>
      <c r="EU679" s="31"/>
      <c r="EV679" s="31"/>
      <c r="EW679" s="31"/>
      <c r="EX679" s="31"/>
      <c r="EY679" s="31"/>
      <c r="EZ679" s="31"/>
      <c r="FA679" s="31"/>
      <c r="FB679" s="31"/>
      <c r="FC679" s="31"/>
      <c r="FD679" s="31"/>
      <c r="FE679" s="31"/>
      <c r="FF679" s="31"/>
      <c r="FG679" s="31"/>
      <c r="FH679" s="31"/>
      <c r="FI679" s="31"/>
      <c r="FJ679" s="31"/>
      <c r="FK679" s="31"/>
      <c r="FL679" s="31"/>
      <c r="FM679" s="31"/>
      <c r="FN679" s="31"/>
      <c r="FO679" s="31"/>
      <c r="FP679" s="31"/>
      <c r="FQ679" s="31"/>
      <c r="FR679" s="31"/>
      <c r="FS679" s="31"/>
      <c r="FT679" s="31"/>
      <c r="FU679" s="31"/>
      <c r="FV679" s="31"/>
      <c r="FW679" s="31"/>
      <c r="FX679" s="31"/>
      <c r="FY679" s="31"/>
      <c r="FZ679" s="31"/>
      <c r="GA679" s="31"/>
      <c r="GB679" s="31"/>
      <c r="GC679" s="31"/>
      <c r="GD679" s="31"/>
      <c r="GE679" s="31"/>
      <c r="GF679" s="31"/>
      <c r="GG679" s="31"/>
      <c r="GH679" s="31"/>
      <c r="GI679" s="31"/>
      <c r="GJ679" s="31"/>
      <c r="GK679" s="31"/>
      <c r="GL679" s="31"/>
      <c r="GM679" s="31"/>
      <c r="GN679" s="31"/>
      <c r="GO679" s="31"/>
      <c r="GP679" s="31"/>
      <c r="GQ679" s="31"/>
      <c r="GR679" s="31"/>
      <c r="GS679" s="31"/>
      <c r="GT679" s="31"/>
      <c r="GU679" s="31"/>
      <c r="GV679" s="31"/>
      <c r="GW679" s="31"/>
      <c r="GX679" s="31"/>
      <c r="GY679" s="31"/>
      <c r="GZ679" s="31"/>
      <c r="HA679" s="31"/>
      <c r="HB679" s="31"/>
      <c r="HC679" s="31"/>
      <c r="HD679" s="31"/>
      <c r="HE679" s="31"/>
      <c r="HF679" s="31"/>
      <c r="HG679" s="31"/>
      <c r="HH679" s="31"/>
      <c r="HI679" s="31"/>
      <c r="HJ679" s="31"/>
      <c r="HK679" s="31"/>
      <c r="HL679" s="31"/>
      <c r="HM679" s="31"/>
      <c r="HN679" s="31"/>
      <c r="HO679" s="31"/>
      <c r="HP679" s="31"/>
      <c r="HQ679" s="31"/>
      <c r="HR679" s="31"/>
      <c r="HS679" s="31"/>
      <c r="HT679" s="31"/>
      <c r="HU679" s="31"/>
      <c r="HV679" s="31"/>
      <c r="HW679" s="31"/>
      <c r="HX679" s="31"/>
      <c r="HY679" s="31"/>
      <c r="HZ679" s="31"/>
      <c r="IA679" s="31"/>
      <c r="IB679" s="31"/>
      <c r="IC679" s="31"/>
      <c r="ID679" s="31"/>
      <c r="IE679" s="31"/>
      <c r="IF679" s="31"/>
      <c r="IG679" s="31"/>
      <c r="IH679" s="31"/>
      <c r="IW679" s="68"/>
    </row>
    <row r="680" spans="1:257" ht="50.1" customHeight="1" x14ac:dyDescent="0.25">
      <c r="A680" s="67">
        <f t="shared" si="27"/>
        <v>677</v>
      </c>
      <c r="B680" s="31" t="e">
        <f>VLOOKUP(R680,Háttér!B$9:G$20,6,0)</f>
        <v>#N/A</v>
      </c>
      <c r="C680" s="38"/>
      <c r="D680" s="32"/>
      <c r="E680" s="65"/>
      <c r="F680" s="33"/>
      <c r="G680" s="108"/>
      <c r="H680" s="69"/>
      <c r="I680" s="34"/>
      <c r="J680" s="34"/>
      <c r="K680" s="35"/>
      <c r="L680" s="35"/>
      <c r="M680" s="39"/>
      <c r="N680" s="52" t="str">
        <f t="shared" si="26"/>
        <v xml:space="preserve">  </v>
      </c>
      <c r="O680" s="36">
        <f>AD680</f>
        <v>0</v>
      </c>
      <c r="P680" s="31"/>
      <c r="Q680" s="55"/>
      <c r="R680" s="56"/>
      <c r="S680" s="56"/>
      <c r="T680" s="56"/>
      <c r="U680" s="57"/>
      <c r="W680" s="56"/>
      <c r="X680" s="56"/>
      <c r="Y680" s="56"/>
      <c r="Z680" s="56"/>
      <c r="AA680" s="56"/>
      <c r="AB680" s="57"/>
      <c r="AC680" s="56"/>
      <c r="AD680" s="64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31"/>
      <c r="AW680" s="31"/>
      <c r="AX680" s="31"/>
      <c r="AY680" s="31"/>
      <c r="AZ680" s="31"/>
      <c r="BA680" s="31"/>
      <c r="BB680" s="31"/>
      <c r="BC680" s="31"/>
      <c r="BD680" s="31"/>
      <c r="BE680" s="31"/>
      <c r="BF680" s="31"/>
      <c r="BG680" s="31"/>
      <c r="BH680" s="31"/>
      <c r="BI680" s="31"/>
      <c r="BJ680" s="31"/>
      <c r="BK680" s="31"/>
      <c r="BL680" s="31"/>
      <c r="BM680" s="31"/>
      <c r="BN680" s="31"/>
      <c r="BO680" s="31"/>
      <c r="BP680" s="31"/>
      <c r="BQ680" s="31"/>
      <c r="BR680" s="31"/>
      <c r="BS680" s="31"/>
      <c r="BT680" s="31"/>
      <c r="BU680" s="31"/>
      <c r="BV680" s="31"/>
      <c r="BW680" s="31"/>
      <c r="BX680" s="31"/>
      <c r="BY680" s="31"/>
      <c r="BZ680" s="31"/>
      <c r="CA680" s="31"/>
      <c r="CB680" s="31"/>
      <c r="CC680" s="31"/>
      <c r="CD680" s="31"/>
      <c r="CE680" s="31"/>
      <c r="CF680" s="31"/>
      <c r="CG680" s="31"/>
      <c r="CH680" s="31"/>
      <c r="CI680" s="31"/>
      <c r="CJ680" s="31"/>
      <c r="CK680" s="31"/>
      <c r="CL680" s="31"/>
      <c r="CM680" s="31"/>
      <c r="CN680" s="31"/>
      <c r="CO680" s="31"/>
      <c r="CP680" s="31"/>
      <c r="CQ680" s="31"/>
      <c r="CR680" s="31"/>
      <c r="CS680" s="31"/>
      <c r="CT680" s="31"/>
      <c r="CU680" s="31"/>
      <c r="CV680" s="31"/>
      <c r="CW680" s="31"/>
      <c r="CX680" s="31"/>
      <c r="CY680" s="31"/>
      <c r="CZ680" s="31"/>
      <c r="DA680" s="31"/>
      <c r="DB680" s="31"/>
      <c r="DC680" s="31"/>
      <c r="DD680" s="31"/>
      <c r="DE680" s="31"/>
      <c r="DF680" s="31"/>
      <c r="DG680" s="31"/>
      <c r="DH680" s="31"/>
      <c r="DI680" s="31"/>
      <c r="DJ680" s="31"/>
      <c r="DK680" s="31"/>
      <c r="DL680" s="31"/>
      <c r="DM680" s="31"/>
      <c r="DN680" s="31"/>
      <c r="DO680" s="31"/>
      <c r="DP680" s="31"/>
      <c r="DQ680" s="31"/>
      <c r="DR680" s="31"/>
      <c r="DS680" s="31"/>
      <c r="DT680" s="31"/>
      <c r="DU680" s="31"/>
      <c r="DV680" s="31"/>
      <c r="DW680" s="31"/>
      <c r="DX680" s="31"/>
      <c r="DY680" s="31"/>
      <c r="DZ680" s="31"/>
      <c r="EA680" s="31"/>
      <c r="EB680" s="31"/>
      <c r="EC680" s="31"/>
      <c r="ED680" s="31"/>
      <c r="EE680" s="31"/>
      <c r="EF680" s="31"/>
      <c r="EG680" s="31"/>
      <c r="EH680" s="31"/>
      <c r="EI680" s="31"/>
      <c r="EJ680" s="31"/>
      <c r="EK680" s="31"/>
      <c r="EL680" s="31"/>
      <c r="EM680" s="31"/>
      <c r="EN680" s="31"/>
      <c r="EO680" s="31"/>
      <c r="EP680" s="31"/>
      <c r="EQ680" s="31"/>
      <c r="ER680" s="31"/>
      <c r="ES680" s="31"/>
      <c r="ET680" s="31"/>
      <c r="EU680" s="31"/>
      <c r="EV680" s="31"/>
      <c r="EW680" s="31"/>
      <c r="EX680" s="31"/>
      <c r="EY680" s="31"/>
      <c r="EZ680" s="31"/>
      <c r="FA680" s="31"/>
      <c r="FB680" s="31"/>
      <c r="FC680" s="31"/>
      <c r="FD680" s="31"/>
      <c r="FE680" s="31"/>
      <c r="FF680" s="31"/>
      <c r="FG680" s="31"/>
      <c r="FH680" s="31"/>
      <c r="FI680" s="31"/>
      <c r="FJ680" s="31"/>
      <c r="FK680" s="31"/>
      <c r="FL680" s="31"/>
      <c r="FM680" s="31"/>
      <c r="FN680" s="31"/>
      <c r="FO680" s="31"/>
      <c r="FP680" s="31"/>
      <c r="FQ680" s="31"/>
      <c r="FR680" s="31"/>
      <c r="FS680" s="31"/>
      <c r="FT680" s="31"/>
      <c r="FU680" s="31"/>
      <c r="FV680" s="31"/>
      <c r="FW680" s="31"/>
      <c r="FX680" s="31"/>
      <c r="FY680" s="31"/>
      <c r="FZ680" s="31"/>
      <c r="GA680" s="31"/>
      <c r="GB680" s="31"/>
      <c r="GC680" s="31"/>
      <c r="GD680" s="31"/>
      <c r="GE680" s="31"/>
      <c r="GF680" s="31"/>
      <c r="GG680" s="31"/>
      <c r="GH680" s="31"/>
      <c r="GI680" s="31"/>
      <c r="GJ680" s="31"/>
      <c r="GK680" s="31"/>
      <c r="GL680" s="31"/>
      <c r="GM680" s="31"/>
      <c r="GN680" s="31"/>
      <c r="GO680" s="31"/>
      <c r="GP680" s="31"/>
      <c r="GQ680" s="31"/>
      <c r="GR680" s="31"/>
      <c r="GS680" s="31"/>
      <c r="GT680" s="31"/>
      <c r="GU680" s="31"/>
      <c r="GV680" s="31"/>
      <c r="GW680" s="31"/>
      <c r="GX680" s="31"/>
      <c r="GY680" s="31"/>
      <c r="GZ680" s="31"/>
      <c r="HA680" s="31"/>
      <c r="HB680" s="31"/>
      <c r="HC680" s="31"/>
      <c r="HD680" s="31"/>
      <c r="HE680" s="31"/>
      <c r="HF680" s="31"/>
      <c r="HG680" s="31"/>
      <c r="HH680" s="31"/>
      <c r="HI680" s="31"/>
      <c r="HJ680" s="31"/>
      <c r="HK680" s="31"/>
      <c r="HL680" s="31"/>
      <c r="HM680" s="31"/>
      <c r="HN680" s="31"/>
      <c r="HO680" s="31"/>
      <c r="HP680" s="31"/>
      <c r="HQ680" s="31"/>
      <c r="HR680" s="31"/>
      <c r="HS680" s="31"/>
      <c r="HT680" s="31"/>
      <c r="HU680" s="31"/>
      <c r="HV680" s="31"/>
      <c r="HW680" s="31"/>
      <c r="HX680" s="31"/>
      <c r="HY680" s="31"/>
      <c r="HZ680" s="31"/>
      <c r="IA680" s="31"/>
      <c r="IB680" s="31"/>
      <c r="IC680" s="31"/>
      <c r="ID680" s="31"/>
      <c r="IE680" s="31"/>
      <c r="IF680" s="31"/>
      <c r="IG680" s="31"/>
      <c r="IH680" s="31"/>
      <c r="IW680" s="68"/>
    </row>
    <row r="681" spans="1:257" ht="50.1" customHeight="1" x14ac:dyDescent="0.25">
      <c r="A681" s="67">
        <f t="shared" si="27"/>
        <v>678</v>
      </c>
      <c r="B681" s="31" t="e">
        <f>VLOOKUP(R681,Háttér!B$9:G$20,6,0)</f>
        <v>#N/A</v>
      </c>
      <c r="C681" s="38"/>
      <c r="D681" s="32"/>
      <c r="E681" s="65"/>
      <c r="F681" s="33"/>
      <c r="G681" s="108"/>
      <c r="H681" s="69"/>
      <c r="I681" s="34"/>
      <c r="J681" s="34"/>
      <c r="K681" s="35"/>
      <c r="L681" s="35"/>
      <c r="M681" s="39"/>
      <c r="N681" s="52" t="str">
        <f t="shared" si="26"/>
        <v xml:space="preserve">  </v>
      </c>
      <c r="O681" s="36">
        <f>AD681</f>
        <v>0</v>
      </c>
      <c r="P681" s="31"/>
      <c r="Q681" s="55"/>
      <c r="R681" s="56"/>
      <c r="S681" s="56"/>
      <c r="T681" s="56"/>
      <c r="U681" s="57"/>
      <c r="W681" s="56"/>
      <c r="X681" s="56"/>
      <c r="Y681" s="56"/>
      <c r="Z681" s="56"/>
      <c r="AA681" s="56"/>
      <c r="AB681" s="57"/>
      <c r="AC681" s="56"/>
      <c r="AD681" s="64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31"/>
      <c r="AW681" s="31"/>
      <c r="AX681" s="31"/>
      <c r="AY681" s="31"/>
      <c r="AZ681" s="31"/>
      <c r="BA681" s="31"/>
      <c r="BB681" s="31"/>
      <c r="BC681" s="31"/>
      <c r="BD681" s="31"/>
      <c r="BE681" s="31"/>
      <c r="BF681" s="31"/>
      <c r="BG681" s="31"/>
      <c r="BH681" s="31"/>
      <c r="BI681" s="31"/>
      <c r="BJ681" s="31"/>
      <c r="BK681" s="31"/>
      <c r="BL681" s="31"/>
      <c r="BM681" s="31"/>
      <c r="BN681" s="31"/>
      <c r="BO681" s="31"/>
      <c r="BP681" s="31"/>
      <c r="BQ681" s="31"/>
      <c r="BR681" s="31"/>
      <c r="BS681" s="31"/>
      <c r="BT681" s="31"/>
      <c r="BU681" s="31"/>
      <c r="BV681" s="31"/>
      <c r="BW681" s="31"/>
      <c r="BX681" s="31"/>
      <c r="BY681" s="31"/>
      <c r="BZ681" s="31"/>
      <c r="CA681" s="31"/>
      <c r="CB681" s="31"/>
      <c r="CC681" s="31"/>
      <c r="CD681" s="31"/>
      <c r="CE681" s="31"/>
      <c r="CF681" s="31"/>
      <c r="CG681" s="31"/>
      <c r="CH681" s="31"/>
      <c r="CI681" s="31"/>
      <c r="CJ681" s="31"/>
      <c r="CK681" s="31"/>
      <c r="CL681" s="31"/>
      <c r="CM681" s="31"/>
      <c r="CN681" s="31"/>
      <c r="CO681" s="31"/>
      <c r="CP681" s="31"/>
      <c r="CQ681" s="31"/>
      <c r="CR681" s="31"/>
      <c r="CS681" s="31"/>
      <c r="CT681" s="31"/>
      <c r="CU681" s="31"/>
      <c r="CV681" s="31"/>
      <c r="CW681" s="31"/>
      <c r="CX681" s="31"/>
      <c r="CY681" s="31"/>
      <c r="CZ681" s="31"/>
      <c r="DA681" s="31"/>
      <c r="DB681" s="31"/>
      <c r="DC681" s="31"/>
      <c r="DD681" s="31"/>
      <c r="DE681" s="31"/>
      <c r="DF681" s="31"/>
      <c r="DG681" s="31"/>
      <c r="DH681" s="31"/>
      <c r="DI681" s="31"/>
      <c r="DJ681" s="31"/>
      <c r="DK681" s="31"/>
      <c r="DL681" s="31"/>
      <c r="DM681" s="31"/>
      <c r="DN681" s="31"/>
      <c r="DO681" s="31"/>
      <c r="DP681" s="31"/>
      <c r="DQ681" s="31"/>
      <c r="DR681" s="31"/>
      <c r="DS681" s="31"/>
      <c r="DT681" s="31"/>
      <c r="DU681" s="31"/>
      <c r="DV681" s="31"/>
      <c r="DW681" s="31"/>
      <c r="DX681" s="31"/>
      <c r="DY681" s="31"/>
      <c r="DZ681" s="31"/>
      <c r="EA681" s="31"/>
      <c r="EB681" s="31"/>
      <c r="EC681" s="31"/>
      <c r="ED681" s="31"/>
      <c r="EE681" s="31"/>
      <c r="EF681" s="31"/>
      <c r="EG681" s="31"/>
      <c r="EH681" s="31"/>
      <c r="EI681" s="31"/>
      <c r="EJ681" s="31"/>
      <c r="EK681" s="31"/>
      <c r="EL681" s="31"/>
      <c r="EM681" s="31"/>
      <c r="EN681" s="31"/>
      <c r="EO681" s="31"/>
      <c r="EP681" s="31"/>
      <c r="EQ681" s="31"/>
      <c r="ER681" s="31"/>
      <c r="ES681" s="31"/>
      <c r="ET681" s="31"/>
      <c r="EU681" s="31"/>
      <c r="EV681" s="31"/>
      <c r="EW681" s="31"/>
      <c r="EX681" s="31"/>
      <c r="EY681" s="31"/>
      <c r="EZ681" s="31"/>
      <c r="FA681" s="31"/>
      <c r="FB681" s="31"/>
      <c r="FC681" s="31"/>
      <c r="FD681" s="31"/>
      <c r="FE681" s="31"/>
      <c r="FF681" s="31"/>
      <c r="FG681" s="31"/>
      <c r="FH681" s="31"/>
      <c r="FI681" s="31"/>
      <c r="FJ681" s="31"/>
      <c r="FK681" s="31"/>
      <c r="FL681" s="31"/>
      <c r="FM681" s="31"/>
      <c r="FN681" s="31"/>
      <c r="FO681" s="31"/>
      <c r="FP681" s="31"/>
      <c r="FQ681" s="31"/>
      <c r="FR681" s="31"/>
      <c r="FS681" s="31"/>
      <c r="FT681" s="31"/>
      <c r="FU681" s="31"/>
      <c r="FV681" s="31"/>
      <c r="FW681" s="31"/>
      <c r="FX681" s="31"/>
      <c r="FY681" s="31"/>
      <c r="FZ681" s="31"/>
      <c r="GA681" s="31"/>
      <c r="GB681" s="31"/>
      <c r="GC681" s="31"/>
      <c r="GD681" s="31"/>
      <c r="GE681" s="31"/>
      <c r="GF681" s="31"/>
      <c r="GG681" s="31"/>
      <c r="GH681" s="31"/>
      <c r="GI681" s="31"/>
      <c r="GJ681" s="31"/>
      <c r="GK681" s="31"/>
      <c r="GL681" s="31"/>
      <c r="GM681" s="31"/>
      <c r="GN681" s="31"/>
      <c r="GO681" s="31"/>
      <c r="GP681" s="31"/>
      <c r="GQ681" s="31"/>
      <c r="GR681" s="31"/>
      <c r="GS681" s="31"/>
      <c r="GT681" s="31"/>
      <c r="GU681" s="31"/>
      <c r="GV681" s="31"/>
      <c r="GW681" s="31"/>
      <c r="GX681" s="31"/>
      <c r="GY681" s="31"/>
      <c r="GZ681" s="31"/>
      <c r="HA681" s="31"/>
      <c r="HB681" s="31"/>
      <c r="HC681" s="31"/>
      <c r="HD681" s="31"/>
      <c r="HE681" s="31"/>
      <c r="HF681" s="31"/>
      <c r="HG681" s="31"/>
      <c r="HH681" s="31"/>
      <c r="HI681" s="31"/>
      <c r="HJ681" s="31"/>
      <c r="HK681" s="31"/>
      <c r="HL681" s="31"/>
      <c r="HM681" s="31"/>
      <c r="HN681" s="31"/>
      <c r="HO681" s="31"/>
      <c r="HP681" s="31"/>
      <c r="HQ681" s="31"/>
      <c r="HR681" s="31"/>
      <c r="HS681" s="31"/>
      <c r="HT681" s="31"/>
      <c r="HU681" s="31"/>
      <c r="HV681" s="31"/>
      <c r="HW681" s="31"/>
      <c r="HX681" s="31"/>
      <c r="HY681" s="31"/>
      <c r="HZ681" s="31"/>
      <c r="IA681" s="31"/>
      <c r="IB681" s="31"/>
      <c r="IC681" s="31"/>
      <c r="ID681" s="31"/>
      <c r="IE681" s="31"/>
      <c r="IF681" s="31"/>
      <c r="IG681" s="31"/>
      <c r="IH681" s="31"/>
      <c r="IW681" s="68"/>
    </row>
    <row r="682" spans="1:257" ht="50.1" customHeight="1" x14ac:dyDescent="0.25">
      <c r="A682" s="67">
        <f t="shared" si="27"/>
        <v>679</v>
      </c>
      <c r="B682" s="31" t="e">
        <f>VLOOKUP(R682,Háttér!B$9:G$20,6,0)</f>
        <v>#N/A</v>
      </c>
      <c r="C682" s="38"/>
      <c r="D682" s="32"/>
      <c r="E682" s="65"/>
      <c r="F682" s="33"/>
      <c r="G682" s="108"/>
      <c r="H682" s="69"/>
      <c r="I682" s="34"/>
      <c r="J682" s="34"/>
      <c r="K682" s="35"/>
      <c r="L682" s="35"/>
      <c r="M682" s="39"/>
      <c r="N682" s="52" t="str">
        <f t="shared" si="26"/>
        <v xml:space="preserve">  </v>
      </c>
      <c r="O682" s="36">
        <f>AD682</f>
        <v>0</v>
      </c>
      <c r="P682" s="31"/>
      <c r="Q682" s="55"/>
      <c r="R682" s="56"/>
      <c r="S682" s="56"/>
      <c r="T682" s="56"/>
      <c r="U682" s="57"/>
      <c r="W682" s="56"/>
      <c r="X682" s="56"/>
      <c r="Y682" s="56"/>
      <c r="Z682" s="56"/>
      <c r="AA682" s="56"/>
      <c r="AB682" s="57"/>
      <c r="AC682" s="56"/>
      <c r="AD682" s="64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31"/>
      <c r="AW682" s="31"/>
      <c r="AX682" s="31"/>
      <c r="AY682" s="31"/>
      <c r="AZ682" s="31"/>
      <c r="BA682" s="31"/>
      <c r="BB682" s="31"/>
      <c r="BC682" s="31"/>
      <c r="BD682" s="31"/>
      <c r="BE682" s="31"/>
      <c r="BF682" s="31"/>
      <c r="BG682" s="31"/>
      <c r="BH682" s="31"/>
      <c r="BI682" s="31"/>
      <c r="BJ682" s="31"/>
      <c r="BK682" s="31"/>
      <c r="BL682" s="31"/>
      <c r="BM682" s="31"/>
      <c r="BN682" s="31"/>
      <c r="BO682" s="31"/>
      <c r="BP682" s="31"/>
      <c r="BQ682" s="31"/>
      <c r="BR682" s="31"/>
      <c r="BS682" s="31"/>
      <c r="BT682" s="31"/>
      <c r="BU682" s="31"/>
      <c r="BV682" s="31"/>
      <c r="BW682" s="31"/>
      <c r="BX682" s="31"/>
      <c r="BY682" s="31"/>
      <c r="BZ682" s="31"/>
      <c r="CA682" s="31"/>
      <c r="CB682" s="31"/>
      <c r="CC682" s="31"/>
      <c r="CD682" s="31"/>
      <c r="CE682" s="31"/>
      <c r="CF682" s="31"/>
      <c r="CG682" s="31"/>
      <c r="CH682" s="31"/>
      <c r="CI682" s="31"/>
      <c r="CJ682" s="31"/>
      <c r="CK682" s="31"/>
      <c r="CL682" s="31"/>
      <c r="CM682" s="31"/>
      <c r="CN682" s="31"/>
      <c r="CO682" s="31"/>
      <c r="CP682" s="31"/>
      <c r="CQ682" s="31"/>
      <c r="CR682" s="31"/>
      <c r="CS682" s="31"/>
      <c r="CT682" s="31"/>
      <c r="CU682" s="31"/>
      <c r="CV682" s="31"/>
      <c r="CW682" s="31"/>
      <c r="CX682" s="31"/>
      <c r="CY682" s="31"/>
      <c r="CZ682" s="31"/>
      <c r="DA682" s="31"/>
      <c r="DB682" s="31"/>
      <c r="DC682" s="31"/>
      <c r="DD682" s="31"/>
      <c r="DE682" s="31"/>
      <c r="DF682" s="31"/>
      <c r="DG682" s="31"/>
      <c r="DH682" s="31"/>
      <c r="DI682" s="31"/>
      <c r="DJ682" s="31"/>
      <c r="DK682" s="31"/>
      <c r="DL682" s="31"/>
      <c r="DM682" s="31"/>
      <c r="DN682" s="31"/>
      <c r="DO682" s="31"/>
      <c r="DP682" s="31"/>
      <c r="DQ682" s="31"/>
      <c r="DR682" s="31"/>
      <c r="DS682" s="31"/>
      <c r="DT682" s="31"/>
      <c r="DU682" s="31"/>
      <c r="DV682" s="31"/>
      <c r="DW682" s="31"/>
      <c r="DX682" s="31"/>
      <c r="DY682" s="31"/>
      <c r="DZ682" s="31"/>
      <c r="EA682" s="31"/>
      <c r="EB682" s="31"/>
      <c r="EC682" s="31"/>
      <c r="ED682" s="31"/>
      <c r="EE682" s="31"/>
      <c r="EF682" s="31"/>
      <c r="EG682" s="31"/>
      <c r="EH682" s="31"/>
      <c r="EI682" s="31"/>
      <c r="EJ682" s="31"/>
      <c r="EK682" s="31"/>
      <c r="EL682" s="31"/>
      <c r="EM682" s="31"/>
      <c r="EN682" s="31"/>
      <c r="EO682" s="31"/>
      <c r="EP682" s="31"/>
      <c r="EQ682" s="31"/>
      <c r="ER682" s="31"/>
      <c r="ES682" s="31"/>
      <c r="ET682" s="31"/>
      <c r="EU682" s="31"/>
      <c r="EV682" s="31"/>
      <c r="EW682" s="31"/>
      <c r="EX682" s="31"/>
      <c r="EY682" s="31"/>
      <c r="EZ682" s="31"/>
      <c r="FA682" s="31"/>
      <c r="FB682" s="31"/>
      <c r="FC682" s="31"/>
      <c r="FD682" s="31"/>
      <c r="FE682" s="31"/>
      <c r="FF682" s="31"/>
      <c r="FG682" s="31"/>
      <c r="FH682" s="31"/>
      <c r="FI682" s="31"/>
      <c r="FJ682" s="31"/>
      <c r="FK682" s="31"/>
      <c r="FL682" s="31"/>
      <c r="FM682" s="31"/>
      <c r="FN682" s="31"/>
      <c r="FO682" s="31"/>
      <c r="FP682" s="31"/>
      <c r="FQ682" s="31"/>
      <c r="FR682" s="31"/>
      <c r="FS682" s="31"/>
      <c r="FT682" s="31"/>
      <c r="FU682" s="31"/>
      <c r="FV682" s="31"/>
      <c r="FW682" s="31"/>
      <c r="FX682" s="31"/>
      <c r="FY682" s="31"/>
      <c r="FZ682" s="31"/>
      <c r="GA682" s="31"/>
      <c r="GB682" s="31"/>
      <c r="GC682" s="31"/>
      <c r="GD682" s="31"/>
      <c r="GE682" s="31"/>
      <c r="GF682" s="31"/>
      <c r="GG682" s="31"/>
      <c r="GH682" s="31"/>
      <c r="GI682" s="31"/>
      <c r="GJ682" s="31"/>
      <c r="GK682" s="31"/>
      <c r="GL682" s="31"/>
      <c r="GM682" s="31"/>
      <c r="GN682" s="31"/>
      <c r="GO682" s="31"/>
      <c r="GP682" s="31"/>
      <c r="GQ682" s="31"/>
      <c r="GR682" s="31"/>
      <c r="GS682" s="31"/>
      <c r="GT682" s="31"/>
      <c r="GU682" s="31"/>
      <c r="GV682" s="31"/>
      <c r="GW682" s="31"/>
      <c r="GX682" s="31"/>
      <c r="GY682" s="31"/>
      <c r="GZ682" s="31"/>
      <c r="HA682" s="31"/>
      <c r="HB682" s="31"/>
      <c r="HC682" s="31"/>
      <c r="HD682" s="31"/>
      <c r="HE682" s="31"/>
      <c r="HF682" s="31"/>
      <c r="HG682" s="31"/>
      <c r="HH682" s="31"/>
      <c r="HI682" s="31"/>
      <c r="HJ682" s="31"/>
      <c r="HK682" s="31"/>
      <c r="HL682" s="31"/>
      <c r="HM682" s="31"/>
      <c r="HN682" s="31"/>
      <c r="HO682" s="31"/>
      <c r="HP682" s="31"/>
      <c r="HQ682" s="31"/>
      <c r="HR682" s="31"/>
      <c r="HS682" s="31"/>
      <c r="HT682" s="31"/>
      <c r="HU682" s="31"/>
      <c r="HV682" s="31"/>
      <c r="HW682" s="31"/>
      <c r="HX682" s="31"/>
      <c r="HY682" s="31"/>
      <c r="HZ682" s="31"/>
      <c r="IA682" s="31"/>
      <c r="IB682" s="31"/>
      <c r="IC682" s="31"/>
      <c r="ID682" s="31"/>
      <c r="IE682" s="31"/>
      <c r="IF682" s="31"/>
      <c r="IG682" s="31"/>
      <c r="IH682" s="31"/>
      <c r="IW682" s="68"/>
    </row>
    <row r="683" spans="1:257" ht="50.1" customHeight="1" x14ac:dyDescent="0.25">
      <c r="A683" s="67">
        <f t="shared" si="27"/>
        <v>680</v>
      </c>
      <c r="B683" s="31" t="e">
        <f>VLOOKUP(R683,Háttér!B$9:G$20,6,0)</f>
        <v>#N/A</v>
      </c>
      <c r="C683" s="38"/>
      <c r="D683" s="32"/>
      <c r="E683" s="65"/>
      <c r="F683" s="33"/>
      <c r="G683" s="108"/>
      <c r="H683" s="69"/>
      <c r="I683" s="34"/>
      <c r="J683" s="34"/>
      <c r="K683" s="35"/>
      <c r="L683" s="35"/>
      <c r="M683" s="39"/>
      <c r="N683" s="52" t="str">
        <f t="shared" si="26"/>
        <v xml:space="preserve">  </v>
      </c>
      <c r="O683" s="36">
        <f>AD683</f>
        <v>0</v>
      </c>
      <c r="P683" s="31"/>
      <c r="Q683" s="55"/>
      <c r="R683" s="56"/>
      <c r="S683" s="56"/>
      <c r="T683" s="56"/>
      <c r="U683" s="57"/>
      <c r="W683" s="56"/>
      <c r="X683" s="56"/>
      <c r="Y683" s="56"/>
      <c r="Z683" s="56"/>
      <c r="AA683" s="56"/>
      <c r="AB683" s="57"/>
      <c r="AC683" s="56"/>
      <c r="AD683" s="64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31"/>
      <c r="AW683" s="31"/>
      <c r="AX683" s="31"/>
      <c r="AY683" s="31"/>
      <c r="AZ683" s="31"/>
      <c r="BA683" s="31"/>
      <c r="BB683" s="31"/>
      <c r="BC683" s="31"/>
      <c r="BD683" s="31"/>
      <c r="BE683" s="31"/>
      <c r="BF683" s="31"/>
      <c r="BG683" s="31"/>
      <c r="BH683" s="31"/>
      <c r="BI683" s="31"/>
      <c r="BJ683" s="31"/>
      <c r="BK683" s="31"/>
      <c r="BL683" s="31"/>
      <c r="BM683" s="31"/>
      <c r="BN683" s="31"/>
      <c r="BO683" s="31"/>
      <c r="BP683" s="31"/>
      <c r="BQ683" s="31"/>
      <c r="BR683" s="31"/>
      <c r="BS683" s="31"/>
      <c r="BT683" s="31"/>
      <c r="BU683" s="31"/>
      <c r="BV683" s="31"/>
      <c r="BW683" s="31"/>
      <c r="BX683" s="31"/>
      <c r="BY683" s="31"/>
      <c r="BZ683" s="31"/>
      <c r="CA683" s="31"/>
      <c r="CB683" s="31"/>
      <c r="CC683" s="31"/>
      <c r="CD683" s="31"/>
      <c r="CE683" s="31"/>
      <c r="CF683" s="31"/>
      <c r="CG683" s="31"/>
      <c r="CH683" s="31"/>
      <c r="CI683" s="31"/>
      <c r="CJ683" s="31"/>
      <c r="CK683" s="31"/>
      <c r="CL683" s="31"/>
      <c r="CM683" s="31"/>
      <c r="CN683" s="31"/>
      <c r="CO683" s="31"/>
      <c r="CP683" s="31"/>
      <c r="CQ683" s="31"/>
      <c r="CR683" s="31"/>
      <c r="CS683" s="31"/>
      <c r="CT683" s="31"/>
      <c r="CU683" s="31"/>
      <c r="CV683" s="31"/>
      <c r="CW683" s="31"/>
      <c r="CX683" s="31"/>
      <c r="CY683" s="31"/>
      <c r="CZ683" s="31"/>
      <c r="DA683" s="31"/>
      <c r="DB683" s="31"/>
      <c r="DC683" s="31"/>
      <c r="DD683" s="31"/>
      <c r="DE683" s="31"/>
      <c r="DF683" s="31"/>
      <c r="DG683" s="31"/>
      <c r="DH683" s="31"/>
      <c r="DI683" s="31"/>
      <c r="DJ683" s="31"/>
      <c r="DK683" s="31"/>
      <c r="DL683" s="31"/>
      <c r="DM683" s="31"/>
      <c r="DN683" s="31"/>
      <c r="DO683" s="31"/>
      <c r="DP683" s="31"/>
      <c r="DQ683" s="31"/>
      <c r="DR683" s="31"/>
      <c r="DS683" s="31"/>
      <c r="DT683" s="31"/>
      <c r="DU683" s="31"/>
      <c r="DV683" s="31"/>
      <c r="DW683" s="31"/>
      <c r="DX683" s="31"/>
      <c r="DY683" s="31"/>
      <c r="DZ683" s="31"/>
      <c r="EA683" s="31"/>
      <c r="EB683" s="31"/>
      <c r="EC683" s="31"/>
      <c r="ED683" s="31"/>
      <c r="EE683" s="31"/>
      <c r="EF683" s="31"/>
      <c r="EG683" s="31"/>
      <c r="EH683" s="31"/>
      <c r="EI683" s="31"/>
      <c r="EJ683" s="31"/>
      <c r="EK683" s="31"/>
      <c r="EL683" s="31"/>
      <c r="EM683" s="31"/>
      <c r="EN683" s="31"/>
      <c r="EO683" s="31"/>
      <c r="EP683" s="31"/>
      <c r="EQ683" s="31"/>
      <c r="ER683" s="31"/>
      <c r="ES683" s="31"/>
      <c r="ET683" s="31"/>
      <c r="EU683" s="31"/>
      <c r="EV683" s="31"/>
      <c r="EW683" s="31"/>
      <c r="EX683" s="31"/>
      <c r="EY683" s="31"/>
      <c r="EZ683" s="31"/>
      <c r="FA683" s="31"/>
      <c r="FB683" s="31"/>
      <c r="FC683" s="31"/>
      <c r="FD683" s="31"/>
      <c r="FE683" s="31"/>
      <c r="FF683" s="31"/>
      <c r="FG683" s="31"/>
      <c r="FH683" s="31"/>
      <c r="FI683" s="31"/>
      <c r="FJ683" s="31"/>
      <c r="FK683" s="31"/>
      <c r="FL683" s="31"/>
      <c r="FM683" s="31"/>
      <c r="FN683" s="31"/>
      <c r="FO683" s="31"/>
      <c r="FP683" s="31"/>
      <c r="FQ683" s="31"/>
      <c r="FR683" s="31"/>
      <c r="FS683" s="31"/>
      <c r="FT683" s="31"/>
      <c r="FU683" s="31"/>
      <c r="FV683" s="31"/>
      <c r="FW683" s="31"/>
      <c r="FX683" s="31"/>
      <c r="FY683" s="31"/>
      <c r="FZ683" s="31"/>
      <c r="GA683" s="31"/>
      <c r="GB683" s="31"/>
      <c r="GC683" s="31"/>
      <c r="GD683" s="31"/>
      <c r="GE683" s="31"/>
      <c r="GF683" s="31"/>
      <c r="GG683" s="31"/>
      <c r="GH683" s="31"/>
      <c r="GI683" s="31"/>
      <c r="GJ683" s="31"/>
      <c r="GK683" s="31"/>
      <c r="GL683" s="31"/>
      <c r="GM683" s="31"/>
      <c r="GN683" s="31"/>
      <c r="GO683" s="31"/>
      <c r="GP683" s="31"/>
      <c r="GQ683" s="31"/>
      <c r="GR683" s="31"/>
      <c r="GS683" s="31"/>
      <c r="GT683" s="31"/>
      <c r="GU683" s="31"/>
      <c r="GV683" s="31"/>
      <c r="GW683" s="31"/>
      <c r="GX683" s="31"/>
      <c r="GY683" s="31"/>
      <c r="GZ683" s="31"/>
      <c r="HA683" s="31"/>
      <c r="HB683" s="31"/>
      <c r="HC683" s="31"/>
      <c r="HD683" s="31"/>
      <c r="HE683" s="31"/>
      <c r="HF683" s="31"/>
      <c r="HG683" s="31"/>
      <c r="HH683" s="31"/>
      <c r="HI683" s="31"/>
      <c r="HJ683" s="31"/>
      <c r="HK683" s="31"/>
      <c r="HL683" s="31"/>
      <c r="HM683" s="31"/>
      <c r="HN683" s="31"/>
      <c r="HO683" s="31"/>
      <c r="HP683" s="31"/>
      <c r="HQ683" s="31"/>
      <c r="HR683" s="31"/>
      <c r="HS683" s="31"/>
      <c r="HT683" s="31"/>
      <c r="HU683" s="31"/>
      <c r="HV683" s="31"/>
      <c r="HW683" s="31"/>
      <c r="HX683" s="31"/>
      <c r="HY683" s="31"/>
      <c r="HZ683" s="31"/>
      <c r="IA683" s="31"/>
      <c r="IB683" s="31"/>
      <c r="IC683" s="31"/>
      <c r="ID683" s="31"/>
      <c r="IE683" s="31"/>
      <c r="IF683" s="31"/>
      <c r="IG683" s="31"/>
      <c r="IH683" s="31"/>
      <c r="IW683" s="68"/>
    </row>
    <row r="684" spans="1:257" ht="50.1" customHeight="1" x14ac:dyDescent="0.25">
      <c r="A684" s="67">
        <f t="shared" si="27"/>
        <v>681</v>
      </c>
      <c r="B684" s="31" t="e">
        <f>VLOOKUP(R684,Háttér!B$9:G$20,6,0)</f>
        <v>#N/A</v>
      </c>
      <c r="C684" s="38"/>
      <c r="D684" s="32"/>
      <c r="E684" s="65"/>
      <c r="F684" s="33"/>
      <c r="G684" s="108"/>
      <c r="H684" s="69"/>
      <c r="I684" s="34"/>
      <c r="J684" s="34"/>
      <c r="K684" s="35"/>
      <c r="L684" s="35"/>
      <c r="M684" s="39"/>
      <c r="N684" s="52" t="str">
        <f t="shared" si="26"/>
        <v xml:space="preserve">  </v>
      </c>
      <c r="O684" s="36">
        <f>AD684</f>
        <v>0</v>
      </c>
      <c r="P684" s="31"/>
      <c r="Q684" s="55"/>
      <c r="R684" s="56"/>
      <c r="S684" s="56"/>
      <c r="T684" s="56"/>
      <c r="U684" s="57"/>
      <c r="W684" s="56"/>
      <c r="X684" s="56"/>
      <c r="Y684" s="56"/>
      <c r="Z684" s="56"/>
      <c r="AA684" s="56"/>
      <c r="AB684" s="57"/>
      <c r="AC684" s="60"/>
      <c r="AD684" s="64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31"/>
      <c r="AW684" s="31"/>
      <c r="AX684" s="31"/>
      <c r="AY684" s="31"/>
      <c r="AZ684" s="31"/>
      <c r="BA684" s="31"/>
      <c r="BB684" s="31"/>
      <c r="BC684" s="31"/>
      <c r="BD684" s="31"/>
      <c r="BE684" s="31"/>
      <c r="BF684" s="31"/>
      <c r="BG684" s="31"/>
      <c r="BH684" s="31"/>
      <c r="BI684" s="31"/>
      <c r="BJ684" s="31"/>
      <c r="BK684" s="31"/>
      <c r="BL684" s="31"/>
      <c r="BM684" s="31"/>
      <c r="BN684" s="31"/>
      <c r="BO684" s="31"/>
      <c r="BP684" s="31"/>
      <c r="BQ684" s="31"/>
      <c r="BR684" s="31"/>
      <c r="BS684" s="31"/>
      <c r="BT684" s="31"/>
      <c r="BU684" s="31"/>
      <c r="BV684" s="31"/>
      <c r="BW684" s="31"/>
      <c r="BX684" s="31"/>
      <c r="BY684" s="31"/>
      <c r="BZ684" s="31"/>
      <c r="CA684" s="31"/>
      <c r="CB684" s="31"/>
      <c r="CC684" s="31"/>
      <c r="CD684" s="31"/>
      <c r="CE684" s="31"/>
      <c r="CF684" s="31"/>
      <c r="CG684" s="31"/>
      <c r="CH684" s="31"/>
      <c r="CI684" s="31"/>
      <c r="CJ684" s="31"/>
      <c r="CK684" s="31"/>
      <c r="CL684" s="31"/>
      <c r="CM684" s="31"/>
      <c r="CN684" s="31"/>
      <c r="CO684" s="31"/>
      <c r="CP684" s="31"/>
      <c r="CQ684" s="31"/>
      <c r="CR684" s="31"/>
      <c r="CS684" s="31"/>
      <c r="CT684" s="31"/>
      <c r="CU684" s="31"/>
      <c r="CV684" s="31"/>
      <c r="CW684" s="31"/>
      <c r="CX684" s="31"/>
      <c r="CY684" s="31"/>
      <c r="CZ684" s="31"/>
      <c r="DA684" s="31"/>
      <c r="DB684" s="31"/>
      <c r="DC684" s="31"/>
      <c r="DD684" s="31"/>
      <c r="DE684" s="31"/>
      <c r="DF684" s="31"/>
      <c r="DG684" s="31"/>
      <c r="DH684" s="31"/>
      <c r="DI684" s="31"/>
      <c r="DJ684" s="31"/>
      <c r="DK684" s="31"/>
      <c r="DL684" s="31"/>
      <c r="DM684" s="31"/>
      <c r="DN684" s="31"/>
      <c r="DO684" s="31"/>
      <c r="DP684" s="31"/>
      <c r="DQ684" s="31"/>
      <c r="DR684" s="31"/>
      <c r="DS684" s="31"/>
      <c r="DT684" s="31"/>
      <c r="DU684" s="31"/>
      <c r="DV684" s="31"/>
      <c r="DW684" s="31"/>
      <c r="DX684" s="31"/>
      <c r="DY684" s="31"/>
      <c r="DZ684" s="31"/>
      <c r="EA684" s="31"/>
      <c r="EB684" s="31"/>
      <c r="EC684" s="31"/>
      <c r="ED684" s="31"/>
      <c r="EE684" s="31"/>
      <c r="EF684" s="31"/>
      <c r="EG684" s="31"/>
      <c r="EH684" s="31"/>
      <c r="EI684" s="31"/>
      <c r="EJ684" s="31"/>
      <c r="EK684" s="31"/>
      <c r="EL684" s="31"/>
      <c r="EM684" s="31"/>
      <c r="EN684" s="31"/>
      <c r="EO684" s="31"/>
      <c r="EP684" s="31"/>
      <c r="EQ684" s="31"/>
      <c r="ER684" s="31"/>
      <c r="ES684" s="31"/>
      <c r="ET684" s="31"/>
      <c r="EU684" s="31"/>
      <c r="EV684" s="31"/>
      <c r="EW684" s="31"/>
      <c r="EX684" s="31"/>
      <c r="EY684" s="31"/>
      <c r="EZ684" s="31"/>
      <c r="FA684" s="31"/>
      <c r="FB684" s="31"/>
      <c r="FC684" s="31"/>
      <c r="FD684" s="31"/>
      <c r="FE684" s="31"/>
      <c r="FF684" s="31"/>
      <c r="FG684" s="31"/>
      <c r="FH684" s="31"/>
      <c r="FI684" s="31"/>
      <c r="FJ684" s="31"/>
      <c r="FK684" s="31"/>
      <c r="FL684" s="31"/>
      <c r="FM684" s="31"/>
      <c r="FN684" s="31"/>
      <c r="FO684" s="31"/>
      <c r="FP684" s="31"/>
      <c r="FQ684" s="31"/>
      <c r="FR684" s="31"/>
      <c r="FS684" s="31"/>
      <c r="FT684" s="31"/>
      <c r="FU684" s="31"/>
      <c r="FV684" s="31"/>
      <c r="FW684" s="31"/>
      <c r="FX684" s="31"/>
      <c r="FY684" s="31"/>
      <c r="FZ684" s="31"/>
      <c r="GA684" s="31"/>
      <c r="GB684" s="31"/>
      <c r="GC684" s="31"/>
      <c r="GD684" s="31"/>
      <c r="GE684" s="31"/>
      <c r="GF684" s="31"/>
      <c r="GG684" s="31"/>
      <c r="GH684" s="31"/>
      <c r="GI684" s="31"/>
      <c r="GJ684" s="31"/>
      <c r="GK684" s="31"/>
      <c r="GL684" s="31"/>
      <c r="GM684" s="31"/>
      <c r="GN684" s="31"/>
      <c r="GO684" s="31"/>
      <c r="GP684" s="31"/>
      <c r="GQ684" s="31"/>
      <c r="GR684" s="31"/>
      <c r="GS684" s="31"/>
      <c r="GT684" s="31"/>
      <c r="GU684" s="31"/>
      <c r="GV684" s="31"/>
      <c r="GW684" s="31"/>
      <c r="GX684" s="31"/>
      <c r="GY684" s="31"/>
      <c r="GZ684" s="31"/>
      <c r="HA684" s="31"/>
      <c r="HB684" s="31"/>
      <c r="HC684" s="31"/>
      <c r="HD684" s="31"/>
      <c r="HE684" s="31"/>
      <c r="HF684" s="31"/>
      <c r="HG684" s="31"/>
      <c r="HH684" s="31"/>
      <c r="HI684" s="31"/>
      <c r="HJ684" s="31"/>
      <c r="HK684" s="31"/>
      <c r="HL684" s="31"/>
      <c r="HM684" s="31"/>
      <c r="HN684" s="31"/>
      <c r="HO684" s="31"/>
      <c r="HP684" s="31"/>
      <c r="HQ684" s="31"/>
      <c r="HR684" s="31"/>
      <c r="HS684" s="31"/>
      <c r="HT684" s="31"/>
      <c r="HU684" s="31"/>
      <c r="HV684" s="31"/>
      <c r="HW684" s="31"/>
      <c r="HX684" s="31"/>
      <c r="HY684" s="31"/>
      <c r="HZ684" s="31"/>
      <c r="IA684" s="31"/>
      <c r="IB684" s="31"/>
      <c r="IC684" s="31"/>
      <c r="ID684" s="31"/>
      <c r="IE684" s="31"/>
      <c r="IF684" s="31"/>
      <c r="IG684" s="31"/>
      <c r="IH684" s="31"/>
      <c r="IW684" s="68"/>
    </row>
    <row r="685" spans="1:257" ht="50.1" customHeight="1" x14ac:dyDescent="0.25">
      <c r="A685" s="67">
        <f t="shared" si="27"/>
        <v>682</v>
      </c>
      <c r="B685" s="31" t="e">
        <f>VLOOKUP(R685,Háttér!B$9:G$20,6,0)</f>
        <v>#N/A</v>
      </c>
      <c r="C685" s="38"/>
      <c r="D685" s="32"/>
      <c r="E685" s="65"/>
      <c r="F685" s="33"/>
      <c r="G685" s="108"/>
      <c r="H685" s="69"/>
      <c r="I685" s="34"/>
      <c r="J685" s="34"/>
      <c r="K685" s="35"/>
      <c r="L685" s="35"/>
      <c r="M685" s="39"/>
      <c r="N685" s="52" t="str">
        <f t="shared" si="26"/>
        <v xml:space="preserve">  </v>
      </c>
      <c r="O685" s="36">
        <f>AD685</f>
        <v>0</v>
      </c>
      <c r="P685" s="31"/>
      <c r="Q685" s="55"/>
      <c r="R685" s="56"/>
      <c r="S685" s="56"/>
      <c r="T685" s="56"/>
      <c r="U685" s="57"/>
      <c r="W685" s="56"/>
      <c r="X685" s="56"/>
      <c r="Y685" s="56"/>
      <c r="Z685" s="56"/>
      <c r="AA685" s="56"/>
      <c r="AB685" s="57"/>
      <c r="AC685" s="56"/>
      <c r="AD685" s="64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31"/>
      <c r="AW685" s="31"/>
      <c r="AX685" s="31"/>
      <c r="AY685" s="31"/>
      <c r="AZ685" s="31"/>
      <c r="BA685" s="31"/>
      <c r="BB685" s="31"/>
      <c r="BC685" s="31"/>
      <c r="BD685" s="31"/>
      <c r="BE685" s="31"/>
      <c r="BF685" s="31"/>
      <c r="BG685" s="31"/>
      <c r="BH685" s="31"/>
      <c r="BI685" s="31"/>
      <c r="BJ685" s="31"/>
      <c r="BK685" s="31"/>
      <c r="BL685" s="31"/>
      <c r="BM685" s="31"/>
      <c r="BN685" s="31"/>
      <c r="BO685" s="31"/>
      <c r="BP685" s="31"/>
      <c r="BQ685" s="31"/>
      <c r="BR685" s="31"/>
      <c r="BS685" s="31"/>
      <c r="BT685" s="31"/>
      <c r="BU685" s="31"/>
      <c r="BV685" s="31"/>
      <c r="BW685" s="31"/>
      <c r="BX685" s="31"/>
      <c r="BY685" s="31"/>
      <c r="BZ685" s="31"/>
      <c r="CA685" s="31"/>
      <c r="CB685" s="31"/>
      <c r="CC685" s="31"/>
      <c r="CD685" s="31"/>
      <c r="CE685" s="31"/>
      <c r="CF685" s="31"/>
      <c r="CG685" s="31"/>
      <c r="CH685" s="31"/>
      <c r="CI685" s="31"/>
      <c r="CJ685" s="31"/>
      <c r="CK685" s="31"/>
      <c r="CL685" s="31"/>
      <c r="CM685" s="31"/>
      <c r="CN685" s="31"/>
      <c r="CO685" s="31"/>
      <c r="CP685" s="31"/>
      <c r="CQ685" s="31"/>
      <c r="CR685" s="31"/>
      <c r="CS685" s="31"/>
      <c r="CT685" s="31"/>
      <c r="CU685" s="31"/>
      <c r="CV685" s="31"/>
      <c r="CW685" s="31"/>
      <c r="CX685" s="31"/>
      <c r="CY685" s="31"/>
      <c r="CZ685" s="31"/>
      <c r="DA685" s="31"/>
      <c r="DB685" s="31"/>
      <c r="DC685" s="31"/>
      <c r="DD685" s="31"/>
      <c r="DE685" s="31"/>
      <c r="DF685" s="31"/>
      <c r="DG685" s="31"/>
      <c r="DH685" s="31"/>
      <c r="DI685" s="31"/>
      <c r="DJ685" s="31"/>
      <c r="DK685" s="31"/>
      <c r="DL685" s="31"/>
      <c r="DM685" s="31"/>
      <c r="DN685" s="31"/>
      <c r="DO685" s="31"/>
      <c r="DP685" s="31"/>
      <c r="DQ685" s="31"/>
      <c r="DR685" s="31"/>
      <c r="DS685" s="31"/>
      <c r="DT685" s="31"/>
      <c r="DU685" s="31"/>
      <c r="DV685" s="31"/>
      <c r="DW685" s="31"/>
      <c r="DX685" s="31"/>
      <c r="DY685" s="31"/>
      <c r="DZ685" s="31"/>
      <c r="EA685" s="31"/>
      <c r="EB685" s="31"/>
      <c r="EC685" s="31"/>
      <c r="ED685" s="31"/>
      <c r="EE685" s="31"/>
      <c r="EF685" s="31"/>
      <c r="EG685" s="31"/>
      <c r="EH685" s="31"/>
      <c r="EI685" s="31"/>
      <c r="EJ685" s="31"/>
      <c r="EK685" s="31"/>
      <c r="EL685" s="31"/>
      <c r="EM685" s="31"/>
      <c r="EN685" s="31"/>
      <c r="EO685" s="31"/>
      <c r="EP685" s="31"/>
      <c r="EQ685" s="31"/>
      <c r="ER685" s="31"/>
      <c r="ES685" s="31"/>
      <c r="ET685" s="31"/>
      <c r="EU685" s="31"/>
      <c r="EV685" s="31"/>
      <c r="EW685" s="31"/>
      <c r="EX685" s="31"/>
      <c r="EY685" s="31"/>
      <c r="EZ685" s="31"/>
      <c r="FA685" s="31"/>
      <c r="FB685" s="31"/>
      <c r="FC685" s="31"/>
      <c r="FD685" s="31"/>
      <c r="FE685" s="31"/>
      <c r="FF685" s="31"/>
      <c r="FG685" s="31"/>
      <c r="FH685" s="31"/>
      <c r="FI685" s="31"/>
      <c r="FJ685" s="31"/>
      <c r="FK685" s="31"/>
      <c r="FL685" s="31"/>
      <c r="FM685" s="31"/>
      <c r="FN685" s="31"/>
      <c r="FO685" s="31"/>
      <c r="FP685" s="31"/>
      <c r="FQ685" s="31"/>
      <c r="FR685" s="31"/>
      <c r="FS685" s="31"/>
      <c r="FT685" s="31"/>
      <c r="FU685" s="31"/>
      <c r="FV685" s="31"/>
      <c r="FW685" s="31"/>
      <c r="FX685" s="31"/>
      <c r="FY685" s="31"/>
      <c r="FZ685" s="31"/>
      <c r="GA685" s="31"/>
      <c r="GB685" s="31"/>
      <c r="GC685" s="31"/>
      <c r="GD685" s="31"/>
      <c r="GE685" s="31"/>
      <c r="GF685" s="31"/>
      <c r="GG685" s="31"/>
      <c r="GH685" s="31"/>
      <c r="GI685" s="31"/>
      <c r="GJ685" s="31"/>
      <c r="GK685" s="31"/>
      <c r="GL685" s="31"/>
      <c r="GM685" s="31"/>
      <c r="GN685" s="31"/>
      <c r="GO685" s="31"/>
      <c r="GP685" s="31"/>
      <c r="GQ685" s="31"/>
      <c r="GR685" s="31"/>
      <c r="GS685" s="31"/>
      <c r="GT685" s="31"/>
      <c r="GU685" s="31"/>
      <c r="GV685" s="31"/>
      <c r="GW685" s="31"/>
      <c r="GX685" s="31"/>
      <c r="GY685" s="31"/>
      <c r="GZ685" s="31"/>
      <c r="HA685" s="31"/>
      <c r="HB685" s="31"/>
      <c r="HC685" s="31"/>
      <c r="HD685" s="31"/>
      <c r="HE685" s="31"/>
      <c r="HF685" s="31"/>
      <c r="HG685" s="31"/>
      <c r="HH685" s="31"/>
      <c r="HI685" s="31"/>
      <c r="HJ685" s="31"/>
      <c r="HK685" s="31"/>
      <c r="HL685" s="31"/>
      <c r="HM685" s="31"/>
      <c r="HN685" s="31"/>
      <c r="HO685" s="31"/>
      <c r="HP685" s="31"/>
      <c r="HQ685" s="31"/>
      <c r="HR685" s="31"/>
      <c r="HS685" s="31"/>
      <c r="HT685" s="31"/>
      <c r="HU685" s="31"/>
      <c r="HV685" s="31"/>
      <c r="HW685" s="31"/>
      <c r="HX685" s="31"/>
      <c r="HY685" s="31"/>
      <c r="HZ685" s="31"/>
      <c r="IA685" s="31"/>
      <c r="IB685" s="31"/>
      <c r="IC685" s="31"/>
      <c r="ID685" s="31"/>
      <c r="IE685" s="31"/>
      <c r="IF685" s="31"/>
      <c r="IG685" s="31"/>
      <c r="IH685" s="31"/>
      <c r="IW685" s="68"/>
    </row>
    <row r="686" spans="1:257" ht="50.1" customHeight="1" x14ac:dyDescent="0.25">
      <c r="A686" s="67">
        <f t="shared" si="27"/>
        <v>683</v>
      </c>
      <c r="B686" s="31" t="e">
        <f>VLOOKUP(R686,Háttér!B$9:G$20,6,0)</f>
        <v>#N/A</v>
      </c>
      <c r="C686" s="38"/>
      <c r="D686" s="32"/>
      <c r="E686" s="65"/>
      <c r="F686" s="33"/>
      <c r="G686" s="108"/>
      <c r="H686" s="69"/>
      <c r="I686" s="34"/>
      <c r="J686" s="34"/>
      <c r="K686" s="35"/>
      <c r="L686" s="35"/>
      <c r="M686" s="39"/>
      <c r="N686" s="52" t="str">
        <f t="shared" si="26"/>
        <v xml:space="preserve">  </v>
      </c>
      <c r="O686" s="36">
        <f>AD686</f>
        <v>0</v>
      </c>
      <c r="P686" s="31"/>
      <c r="Q686" s="55"/>
      <c r="R686" s="56"/>
      <c r="S686" s="56"/>
      <c r="T686" s="56"/>
      <c r="U686" s="57"/>
      <c r="W686" s="56"/>
      <c r="X686" s="56"/>
      <c r="Y686" s="56"/>
      <c r="Z686" s="56"/>
      <c r="AA686" s="56"/>
      <c r="AB686" s="57"/>
      <c r="AC686" s="56"/>
      <c r="AD686" s="64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31"/>
      <c r="AW686" s="31"/>
      <c r="AX686" s="31"/>
      <c r="AY686" s="31"/>
      <c r="AZ686" s="31"/>
      <c r="BA686" s="31"/>
      <c r="BB686" s="31"/>
      <c r="BC686" s="31"/>
      <c r="BD686" s="31"/>
      <c r="BE686" s="31"/>
      <c r="BF686" s="31"/>
      <c r="BG686" s="31"/>
      <c r="BH686" s="31"/>
      <c r="BI686" s="31"/>
      <c r="BJ686" s="31"/>
      <c r="BK686" s="31"/>
      <c r="BL686" s="31"/>
      <c r="BM686" s="31"/>
      <c r="BN686" s="31"/>
      <c r="BO686" s="31"/>
      <c r="BP686" s="31"/>
      <c r="BQ686" s="31"/>
      <c r="BR686" s="31"/>
      <c r="BS686" s="31"/>
      <c r="BT686" s="31"/>
      <c r="BU686" s="31"/>
      <c r="BV686" s="31"/>
      <c r="BW686" s="31"/>
      <c r="BX686" s="31"/>
      <c r="BY686" s="31"/>
      <c r="BZ686" s="31"/>
      <c r="CA686" s="31"/>
      <c r="CB686" s="31"/>
      <c r="CC686" s="31"/>
      <c r="CD686" s="31"/>
      <c r="CE686" s="31"/>
      <c r="CF686" s="31"/>
      <c r="CG686" s="31"/>
      <c r="CH686" s="31"/>
      <c r="CI686" s="31"/>
      <c r="CJ686" s="31"/>
      <c r="CK686" s="31"/>
      <c r="CL686" s="31"/>
      <c r="CM686" s="31"/>
      <c r="CN686" s="31"/>
      <c r="CO686" s="31"/>
      <c r="CP686" s="31"/>
      <c r="CQ686" s="31"/>
      <c r="CR686" s="31"/>
      <c r="CS686" s="31"/>
      <c r="CT686" s="31"/>
      <c r="CU686" s="31"/>
      <c r="CV686" s="31"/>
      <c r="CW686" s="31"/>
      <c r="CX686" s="31"/>
      <c r="CY686" s="31"/>
      <c r="CZ686" s="31"/>
      <c r="DA686" s="31"/>
      <c r="DB686" s="31"/>
      <c r="DC686" s="31"/>
      <c r="DD686" s="31"/>
      <c r="DE686" s="31"/>
      <c r="DF686" s="31"/>
      <c r="DG686" s="31"/>
      <c r="DH686" s="31"/>
      <c r="DI686" s="31"/>
      <c r="DJ686" s="31"/>
      <c r="DK686" s="31"/>
      <c r="DL686" s="31"/>
      <c r="DM686" s="31"/>
      <c r="DN686" s="31"/>
      <c r="DO686" s="31"/>
      <c r="DP686" s="31"/>
      <c r="DQ686" s="31"/>
      <c r="DR686" s="31"/>
      <c r="DS686" s="31"/>
      <c r="DT686" s="31"/>
      <c r="DU686" s="31"/>
      <c r="DV686" s="31"/>
      <c r="DW686" s="31"/>
      <c r="DX686" s="31"/>
      <c r="DY686" s="31"/>
      <c r="DZ686" s="31"/>
      <c r="EA686" s="31"/>
      <c r="EB686" s="31"/>
      <c r="EC686" s="31"/>
      <c r="ED686" s="31"/>
      <c r="EE686" s="31"/>
      <c r="EF686" s="31"/>
      <c r="EG686" s="31"/>
      <c r="EH686" s="31"/>
      <c r="EI686" s="31"/>
      <c r="EJ686" s="31"/>
      <c r="EK686" s="31"/>
      <c r="EL686" s="31"/>
      <c r="EM686" s="31"/>
      <c r="EN686" s="31"/>
      <c r="EO686" s="31"/>
      <c r="EP686" s="31"/>
      <c r="EQ686" s="31"/>
      <c r="ER686" s="31"/>
      <c r="ES686" s="31"/>
      <c r="ET686" s="31"/>
      <c r="EU686" s="31"/>
      <c r="EV686" s="31"/>
      <c r="EW686" s="31"/>
      <c r="EX686" s="31"/>
      <c r="EY686" s="31"/>
      <c r="EZ686" s="31"/>
      <c r="FA686" s="31"/>
      <c r="FB686" s="31"/>
      <c r="FC686" s="31"/>
      <c r="FD686" s="31"/>
      <c r="FE686" s="31"/>
      <c r="FF686" s="31"/>
      <c r="FG686" s="31"/>
      <c r="FH686" s="31"/>
      <c r="FI686" s="31"/>
      <c r="FJ686" s="31"/>
      <c r="FK686" s="31"/>
      <c r="FL686" s="31"/>
      <c r="FM686" s="31"/>
      <c r="FN686" s="31"/>
      <c r="FO686" s="31"/>
      <c r="FP686" s="31"/>
      <c r="FQ686" s="31"/>
      <c r="FR686" s="31"/>
      <c r="FS686" s="31"/>
      <c r="FT686" s="31"/>
      <c r="FU686" s="31"/>
      <c r="FV686" s="31"/>
      <c r="FW686" s="31"/>
      <c r="FX686" s="31"/>
      <c r="FY686" s="31"/>
      <c r="FZ686" s="31"/>
      <c r="GA686" s="31"/>
      <c r="GB686" s="31"/>
      <c r="GC686" s="31"/>
      <c r="GD686" s="31"/>
      <c r="GE686" s="31"/>
      <c r="GF686" s="31"/>
      <c r="GG686" s="31"/>
      <c r="GH686" s="31"/>
      <c r="GI686" s="31"/>
      <c r="GJ686" s="31"/>
      <c r="GK686" s="31"/>
      <c r="GL686" s="31"/>
      <c r="GM686" s="31"/>
      <c r="GN686" s="31"/>
      <c r="GO686" s="31"/>
      <c r="GP686" s="31"/>
      <c r="GQ686" s="31"/>
      <c r="GR686" s="31"/>
      <c r="GS686" s="31"/>
      <c r="GT686" s="31"/>
      <c r="GU686" s="31"/>
      <c r="GV686" s="31"/>
      <c r="GW686" s="31"/>
      <c r="GX686" s="31"/>
      <c r="GY686" s="31"/>
      <c r="GZ686" s="31"/>
      <c r="HA686" s="31"/>
      <c r="HB686" s="31"/>
      <c r="HC686" s="31"/>
      <c r="HD686" s="31"/>
      <c r="HE686" s="31"/>
      <c r="HF686" s="31"/>
      <c r="HG686" s="31"/>
      <c r="HH686" s="31"/>
      <c r="HI686" s="31"/>
      <c r="HJ686" s="31"/>
      <c r="HK686" s="31"/>
      <c r="HL686" s="31"/>
      <c r="HM686" s="31"/>
      <c r="HN686" s="31"/>
      <c r="HO686" s="31"/>
      <c r="HP686" s="31"/>
      <c r="HQ686" s="31"/>
      <c r="HR686" s="31"/>
      <c r="HS686" s="31"/>
      <c r="HT686" s="31"/>
      <c r="HU686" s="31"/>
      <c r="HV686" s="31"/>
      <c r="HW686" s="31"/>
      <c r="HX686" s="31"/>
      <c r="HY686" s="31"/>
      <c r="HZ686" s="31"/>
      <c r="IA686" s="31"/>
      <c r="IB686" s="31"/>
      <c r="IC686" s="31"/>
      <c r="ID686" s="31"/>
      <c r="IE686" s="31"/>
      <c r="IF686" s="31"/>
      <c r="IG686" s="31"/>
      <c r="IH686" s="31"/>
      <c r="IW686" s="68"/>
    </row>
    <row r="687" spans="1:257" ht="50.1" customHeight="1" x14ac:dyDescent="0.25">
      <c r="A687" s="67">
        <f t="shared" si="27"/>
        <v>684</v>
      </c>
      <c r="B687" s="31" t="e">
        <f>VLOOKUP(R687,Háttér!B$9:G$20,6,0)</f>
        <v>#N/A</v>
      </c>
      <c r="C687" s="38"/>
      <c r="D687" s="32"/>
      <c r="E687" s="65"/>
      <c r="F687" s="33"/>
      <c r="G687" s="108"/>
      <c r="H687" s="69"/>
      <c r="I687" s="34"/>
      <c r="J687" s="34"/>
      <c r="K687" s="35"/>
      <c r="L687" s="35"/>
      <c r="M687" s="39"/>
      <c r="N687" s="52" t="str">
        <f t="shared" si="26"/>
        <v xml:space="preserve">  </v>
      </c>
      <c r="O687" s="36">
        <f>AD687</f>
        <v>0</v>
      </c>
      <c r="P687" s="31"/>
      <c r="Q687" s="55"/>
      <c r="R687" s="56"/>
      <c r="S687" s="56"/>
      <c r="T687" s="56"/>
      <c r="U687" s="57"/>
      <c r="W687" s="56"/>
      <c r="X687" s="56"/>
      <c r="Y687" s="56"/>
      <c r="Z687" s="56"/>
      <c r="AA687" s="56"/>
      <c r="AB687" s="57"/>
      <c r="AC687" s="56"/>
      <c r="AD687" s="64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31"/>
      <c r="AW687" s="31"/>
      <c r="AX687" s="31"/>
      <c r="AY687" s="31"/>
      <c r="AZ687" s="31"/>
      <c r="BA687" s="31"/>
      <c r="BB687" s="31"/>
      <c r="BC687" s="31"/>
      <c r="BD687" s="31"/>
      <c r="BE687" s="31"/>
      <c r="BF687" s="31"/>
      <c r="BG687" s="31"/>
      <c r="BH687" s="31"/>
      <c r="BI687" s="31"/>
      <c r="BJ687" s="31"/>
      <c r="BK687" s="31"/>
      <c r="BL687" s="31"/>
      <c r="BM687" s="31"/>
      <c r="BN687" s="31"/>
      <c r="BO687" s="31"/>
      <c r="BP687" s="31"/>
      <c r="BQ687" s="31"/>
      <c r="BR687" s="31"/>
      <c r="BS687" s="31"/>
      <c r="BT687" s="31"/>
      <c r="BU687" s="31"/>
      <c r="BV687" s="31"/>
      <c r="BW687" s="31"/>
      <c r="BX687" s="31"/>
      <c r="BY687" s="31"/>
      <c r="BZ687" s="31"/>
      <c r="CA687" s="31"/>
      <c r="CB687" s="31"/>
      <c r="CC687" s="31"/>
      <c r="CD687" s="31"/>
      <c r="CE687" s="31"/>
      <c r="CF687" s="31"/>
      <c r="CG687" s="31"/>
      <c r="CH687" s="31"/>
      <c r="CI687" s="31"/>
      <c r="CJ687" s="31"/>
      <c r="CK687" s="31"/>
      <c r="CL687" s="31"/>
      <c r="CM687" s="31"/>
      <c r="CN687" s="31"/>
      <c r="CO687" s="31"/>
      <c r="CP687" s="31"/>
      <c r="CQ687" s="31"/>
      <c r="CR687" s="31"/>
      <c r="CS687" s="31"/>
      <c r="CT687" s="31"/>
      <c r="CU687" s="31"/>
      <c r="CV687" s="31"/>
      <c r="CW687" s="31"/>
      <c r="CX687" s="31"/>
      <c r="CY687" s="31"/>
      <c r="CZ687" s="31"/>
      <c r="DA687" s="31"/>
      <c r="DB687" s="31"/>
      <c r="DC687" s="31"/>
      <c r="DD687" s="31"/>
      <c r="DE687" s="31"/>
      <c r="DF687" s="31"/>
      <c r="DG687" s="31"/>
      <c r="DH687" s="31"/>
      <c r="DI687" s="31"/>
      <c r="DJ687" s="31"/>
      <c r="DK687" s="31"/>
      <c r="DL687" s="31"/>
      <c r="DM687" s="31"/>
      <c r="DN687" s="31"/>
      <c r="DO687" s="31"/>
      <c r="DP687" s="31"/>
      <c r="DQ687" s="31"/>
      <c r="DR687" s="31"/>
      <c r="DS687" s="31"/>
      <c r="DT687" s="31"/>
      <c r="DU687" s="31"/>
      <c r="DV687" s="31"/>
      <c r="DW687" s="31"/>
      <c r="DX687" s="31"/>
      <c r="DY687" s="31"/>
      <c r="DZ687" s="31"/>
      <c r="EA687" s="31"/>
      <c r="EB687" s="31"/>
      <c r="EC687" s="31"/>
      <c r="ED687" s="31"/>
      <c r="EE687" s="31"/>
      <c r="EF687" s="31"/>
      <c r="EG687" s="31"/>
      <c r="EH687" s="31"/>
      <c r="EI687" s="31"/>
      <c r="EJ687" s="31"/>
      <c r="EK687" s="31"/>
      <c r="EL687" s="31"/>
      <c r="EM687" s="31"/>
      <c r="EN687" s="31"/>
      <c r="EO687" s="31"/>
      <c r="EP687" s="31"/>
      <c r="EQ687" s="31"/>
      <c r="ER687" s="31"/>
      <c r="ES687" s="31"/>
      <c r="ET687" s="31"/>
      <c r="EU687" s="31"/>
      <c r="EV687" s="31"/>
      <c r="EW687" s="31"/>
      <c r="EX687" s="31"/>
      <c r="EY687" s="31"/>
      <c r="EZ687" s="31"/>
      <c r="FA687" s="31"/>
      <c r="FB687" s="31"/>
      <c r="FC687" s="31"/>
      <c r="FD687" s="31"/>
      <c r="FE687" s="31"/>
      <c r="FF687" s="31"/>
      <c r="FG687" s="31"/>
      <c r="FH687" s="31"/>
      <c r="FI687" s="31"/>
      <c r="FJ687" s="31"/>
      <c r="FK687" s="31"/>
      <c r="FL687" s="31"/>
      <c r="FM687" s="31"/>
      <c r="FN687" s="31"/>
      <c r="FO687" s="31"/>
      <c r="FP687" s="31"/>
      <c r="FQ687" s="31"/>
      <c r="FR687" s="31"/>
      <c r="FS687" s="31"/>
      <c r="FT687" s="31"/>
      <c r="FU687" s="31"/>
      <c r="FV687" s="31"/>
      <c r="FW687" s="31"/>
      <c r="FX687" s="31"/>
      <c r="FY687" s="31"/>
      <c r="FZ687" s="31"/>
      <c r="GA687" s="31"/>
      <c r="GB687" s="31"/>
      <c r="GC687" s="31"/>
      <c r="GD687" s="31"/>
      <c r="GE687" s="31"/>
      <c r="GF687" s="31"/>
      <c r="GG687" s="31"/>
      <c r="GH687" s="31"/>
      <c r="GI687" s="31"/>
      <c r="GJ687" s="31"/>
      <c r="GK687" s="31"/>
      <c r="GL687" s="31"/>
      <c r="GM687" s="31"/>
      <c r="GN687" s="31"/>
      <c r="GO687" s="31"/>
      <c r="GP687" s="31"/>
      <c r="GQ687" s="31"/>
      <c r="GR687" s="31"/>
      <c r="GS687" s="31"/>
      <c r="GT687" s="31"/>
      <c r="GU687" s="31"/>
      <c r="GV687" s="31"/>
      <c r="GW687" s="31"/>
      <c r="GX687" s="31"/>
      <c r="GY687" s="31"/>
      <c r="GZ687" s="31"/>
      <c r="HA687" s="31"/>
      <c r="HB687" s="31"/>
      <c r="HC687" s="31"/>
      <c r="HD687" s="31"/>
      <c r="HE687" s="31"/>
      <c r="HF687" s="31"/>
      <c r="HG687" s="31"/>
      <c r="HH687" s="31"/>
      <c r="HI687" s="31"/>
      <c r="HJ687" s="31"/>
      <c r="HK687" s="31"/>
      <c r="HL687" s="31"/>
      <c r="HM687" s="31"/>
      <c r="HN687" s="31"/>
      <c r="HO687" s="31"/>
      <c r="HP687" s="31"/>
      <c r="HQ687" s="31"/>
      <c r="HR687" s="31"/>
      <c r="HS687" s="31"/>
      <c r="HT687" s="31"/>
      <c r="HU687" s="31"/>
      <c r="HV687" s="31"/>
      <c r="HW687" s="31"/>
      <c r="HX687" s="31"/>
      <c r="HY687" s="31"/>
      <c r="HZ687" s="31"/>
      <c r="IA687" s="31"/>
      <c r="IB687" s="31"/>
      <c r="IC687" s="31"/>
      <c r="ID687" s="31"/>
      <c r="IE687" s="31"/>
      <c r="IF687" s="31"/>
      <c r="IG687" s="31"/>
      <c r="IH687" s="31"/>
      <c r="IW687" s="68"/>
    </row>
    <row r="688" spans="1:257" ht="50.1" customHeight="1" x14ac:dyDescent="0.25">
      <c r="A688" s="67">
        <f t="shared" si="27"/>
        <v>685</v>
      </c>
      <c r="B688" s="31" t="e">
        <f>VLOOKUP(R688,Háttér!B$9:G$20,6,0)</f>
        <v>#N/A</v>
      </c>
      <c r="C688" s="38"/>
      <c r="D688" s="32"/>
      <c r="E688" s="65"/>
      <c r="F688" s="33"/>
      <c r="G688" s="108"/>
      <c r="H688" s="69"/>
      <c r="I688" s="34"/>
      <c r="J688" s="34"/>
      <c r="K688" s="35"/>
      <c r="L688" s="35"/>
      <c r="M688" s="39"/>
      <c r="N688" s="52" t="str">
        <f t="shared" si="26"/>
        <v xml:space="preserve">  </v>
      </c>
      <c r="O688" s="36">
        <f>AD688</f>
        <v>0</v>
      </c>
      <c r="P688" s="31"/>
      <c r="Q688" s="55"/>
      <c r="R688" s="56"/>
      <c r="S688" s="56"/>
      <c r="T688" s="56"/>
      <c r="U688" s="57"/>
      <c r="W688" s="56"/>
      <c r="X688" s="56"/>
      <c r="Y688" s="56"/>
      <c r="Z688" s="56"/>
      <c r="AA688" s="56"/>
      <c r="AB688" s="57"/>
      <c r="AC688" s="56"/>
      <c r="AD688" s="64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31"/>
      <c r="AW688" s="31"/>
      <c r="AX688" s="31"/>
      <c r="AY688" s="31"/>
      <c r="AZ688" s="31"/>
      <c r="BA688" s="31"/>
      <c r="BB688" s="31"/>
      <c r="BC688" s="31"/>
      <c r="BD688" s="31"/>
      <c r="BE688" s="31"/>
      <c r="BF688" s="31"/>
      <c r="BG688" s="31"/>
      <c r="BH688" s="31"/>
      <c r="BI688" s="31"/>
      <c r="BJ688" s="31"/>
      <c r="BK688" s="31"/>
      <c r="BL688" s="31"/>
      <c r="BM688" s="31"/>
      <c r="BN688" s="31"/>
      <c r="BO688" s="31"/>
      <c r="BP688" s="31"/>
      <c r="BQ688" s="31"/>
      <c r="BR688" s="31"/>
      <c r="BS688" s="31"/>
      <c r="BT688" s="31"/>
      <c r="BU688" s="31"/>
      <c r="BV688" s="31"/>
      <c r="BW688" s="31"/>
      <c r="BX688" s="31"/>
      <c r="BY688" s="31"/>
      <c r="BZ688" s="31"/>
      <c r="CA688" s="31"/>
      <c r="CB688" s="31"/>
      <c r="CC688" s="31"/>
      <c r="CD688" s="31"/>
      <c r="CE688" s="31"/>
      <c r="CF688" s="31"/>
      <c r="CG688" s="31"/>
      <c r="CH688" s="31"/>
      <c r="CI688" s="31"/>
      <c r="CJ688" s="31"/>
      <c r="CK688" s="31"/>
      <c r="CL688" s="31"/>
      <c r="CM688" s="31"/>
      <c r="CN688" s="31"/>
      <c r="CO688" s="31"/>
      <c r="CP688" s="31"/>
      <c r="CQ688" s="31"/>
      <c r="CR688" s="31"/>
      <c r="CS688" s="31"/>
      <c r="CT688" s="31"/>
      <c r="CU688" s="31"/>
      <c r="CV688" s="31"/>
      <c r="CW688" s="31"/>
      <c r="CX688" s="31"/>
      <c r="CY688" s="31"/>
      <c r="CZ688" s="31"/>
      <c r="DA688" s="31"/>
      <c r="DB688" s="31"/>
      <c r="DC688" s="31"/>
      <c r="DD688" s="31"/>
      <c r="DE688" s="31"/>
      <c r="DF688" s="31"/>
      <c r="DG688" s="31"/>
      <c r="DH688" s="31"/>
      <c r="DI688" s="31"/>
      <c r="DJ688" s="31"/>
      <c r="DK688" s="31"/>
      <c r="DL688" s="31"/>
      <c r="DM688" s="31"/>
      <c r="DN688" s="31"/>
      <c r="DO688" s="31"/>
      <c r="DP688" s="31"/>
      <c r="DQ688" s="31"/>
      <c r="DR688" s="31"/>
      <c r="DS688" s="31"/>
      <c r="DT688" s="31"/>
      <c r="DU688" s="31"/>
      <c r="DV688" s="31"/>
      <c r="DW688" s="31"/>
      <c r="DX688" s="31"/>
      <c r="DY688" s="31"/>
      <c r="DZ688" s="31"/>
      <c r="EA688" s="31"/>
      <c r="EB688" s="31"/>
      <c r="EC688" s="31"/>
      <c r="ED688" s="31"/>
      <c r="EE688" s="31"/>
      <c r="EF688" s="31"/>
      <c r="EG688" s="31"/>
      <c r="EH688" s="31"/>
      <c r="EI688" s="31"/>
      <c r="EJ688" s="31"/>
      <c r="EK688" s="31"/>
      <c r="EL688" s="31"/>
      <c r="EM688" s="31"/>
      <c r="EN688" s="31"/>
      <c r="EO688" s="31"/>
      <c r="EP688" s="31"/>
      <c r="EQ688" s="31"/>
      <c r="ER688" s="31"/>
      <c r="ES688" s="31"/>
      <c r="ET688" s="31"/>
      <c r="EU688" s="31"/>
      <c r="EV688" s="31"/>
      <c r="EW688" s="31"/>
      <c r="EX688" s="31"/>
      <c r="EY688" s="31"/>
      <c r="EZ688" s="31"/>
      <c r="FA688" s="31"/>
      <c r="FB688" s="31"/>
      <c r="FC688" s="31"/>
      <c r="FD688" s="31"/>
      <c r="FE688" s="31"/>
      <c r="FF688" s="31"/>
      <c r="FG688" s="31"/>
      <c r="FH688" s="31"/>
      <c r="FI688" s="31"/>
      <c r="FJ688" s="31"/>
      <c r="FK688" s="31"/>
      <c r="FL688" s="31"/>
      <c r="FM688" s="31"/>
      <c r="FN688" s="31"/>
      <c r="FO688" s="31"/>
      <c r="FP688" s="31"/>
      <c r="FQ688" s="31"/>
      <c r="FR688" s="31"/>
      <c r="FS688" s="31"/>
      <c r="FT688" s="31"/>
      <c r="FU688" s="31"/>
      <c r="FV688" s="31"/>
      <c r="FW688" s="31"/>
      <c r="FX688" s="31"/>
      <c r="FY688" s="31"/>
      <c r="FZ688" s="31"/>
      <c r="GA688" s="31"/>
      <c r="GB688" s="31"/>
      <c r="GC688" s="31"/>
      <c r="GD688" s="31"/>
      <c r="GE688" s="31"/>
      <c r="GF688" s="31"/>
      <c r="GG688" s="31"/>
      <c r="GH688" s="31"/>
      <c r="GI688" s="31"/>
      <c r="GJ688" s="31"/>
      <c r="GK688" s="31"/>
      <c r="GL688" s="31"/>
      <c r="GM688" s="31"/>
      <c r="GN688" s="31"/>
      <c r="GO688" s="31"/>
      <c r="GP688" s="31"/>
      <c r="GQ688" s="31"/>
      <c r="GR688" s="31"/>
      <c r="GS688" s="31"/>
      <c r="GT688" s="31"/>
      <c r="GU688" s="31"/>
      <c r="GV688" s="31"/>
      <c r="GW688" s="31"/>
      <c r="GX688" s="31"/>
      <c r="GY688" s="31"/>
      <c r="GZ688" s="31"/>
      <c r="HA688" s="31"/>
      <c r="HB688" s="31"/>
      <c r="HC688" s="31"/>
      <c r="HD688" s="31"/>
      <c r="HE688" s="31"/>
      <c r="HF688" s="31"/>
      <c r="HG688" s="31"/>
      <c r="HH688" s="31"/>
      <c r="HI688" s="31"/>
      <c r="HJ688" s="31"/>
      <c r="HK688" s="31"/>
      <c r="HL688" s="31"/>
      <c r="HM688" s="31"/>
      <c r="HN688" s="31"/>
      <c r="HO688" s="31"/>
      <c r="HP688" s="31"/>
      <c r="HQ688" s="31"/>
      <c r="HR688" s="31"/>
      <c r="HS688" s="31"/>
      <c r="HT688" s="31"/>
      <c r="HU688" s="31"/>
      <c r="HV688" s="31"/>
      <c r="HW688" s="31"/>
      <c r="HX688" s="31"/>
      <c r="HY688" s="31"/>
      <c r="HZ688" s="31"/>
      <c r="IA688" s="31"/>
      <c r="IB688" s="31"/>
      <c r="IC688" s="31"/>
      <c r="ID688" s="31"/>
      <c r="IE688" s="31"/>
      <c r="IF688" s="31"/>
      <c r="IG688" s="31"/>
      <c r="IH688" s="31"/>
      <c r="IW688" s="68"/>
    </row>
    <row r="689" spans="1:257" ht="50.1" customHeight="1" x14ac:dyDescent="0.25">
      <c r="A689" s="67">
        <f t="shared" si="27"/>
        <v>686</v>
      </c>
      <c r="B689" s="31" t="e">
        <f>VLOOKUP(R689,Háttér!B$9:G$20,6,0)</f>
        <v>#N/A</v>
      </c>
      <c r="C689" s="38"/>
      <c r="D689" s="32"/>
      <c r="E689" s="65"/>
      <c r="F689" s="33"/>
      <c r="G689" s="108"/>
      <c r="H689" s="69"/>
      <c r="I689" s="34"/>
      <c r="J689" s="34"/>
      <c r="K689" s="35"/>
      <c r="L689" s="35"/>
      <c r="M689" s="39"/>
      <c r="N689" s="52" t="str">
        <f t="shared" si="26"/>
        <v xml:space="preserve">  </v>
      </c>
      <c r="O689" s="36">
        <f>AD689</f>
        <v>0</v>
      </c>
      <c r="P689" s="31"/>
      <c r="Q689" s="55"/>
      <c r="R689" s="56"/>
      <c r="S689" s="56"/>
      <c r="T689" s="56"/>
      <c r="U689" s="57"/>
      <c r="W689" s="56"/>
      <c r="X689" s="56"/>
      <c r="Y689" s="56"/>
      <c r="Z689" s="56"/>
      <c r="AA689" s="56"/>
      <c r="AB689" s="57"/>
      <c r="AC689" s="56"/>
      <c r="AD689" s="64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31"/>
      <c r="AW689" s="31"/>
      <c r="AX689" s="31"/>
      <c r="AY689" s="31"/>
      <c r="AZ689" s="31"/>
      <c r="BA689" s="31"/>
      <c r="BB689" s="31"/>
      <c r="BC689" s="31"/>
      <c r="BD689" s="31"/>
      <c r="BE689" s="31"/>
      <c r="BF689" s="31"/>
      <c r="BG689" s="31"/>
      <c r="BH689" s="31"/>
      <c r="BI689" s="31"/>
      <c r="BJ689" s="31"/>
      <c r="BK689" s="31"/>
      <c r="BL689" s="31"/>
      <c r="BM689" s="31"/>
      <c r="BN689" s="31"/>
      <c r="BO689" s="31"/>
      <c r="BP689" s="31"/>
      <c r="BQ689" s="31"/>
      <c r="BR689" s="31"/>
      <c r="BS689" s="31"/>
      <c r="BT689" s="31"/>
      <c r="BU689" s="31"/>
      <c r="BV689" s="31"/>
      <c r="BW689" s="31"/>
      <c r="BX689" s="31"/>
      <c r="BY689" s="31"/>
      <c r="BZ689" s="31"/>
      <c r="CA689" s="31"/>
      <c r="CB689" s="31"/>
      <c r="CC689" s="31"/>
      <c r="CD689" s="31"/>
      <c r="CE689" s="31"/>
      <c r="CF689" s="31"/>
      <c r="CG689" s="31"/>
      <c r="CH689" s="31"/>
      <c r="CI689" s="31"/>
      <c r="CJ689" s="31"/>
      <c r="CK689" s="31"/>
      <c r="CL689" s="31"/>
      <c r="CM689" s="31"/>
      <c r="CN689" s="31"/>
      <c r="CO689" s="31"/>
      <c r="CP689" s="31"/>
      <c r="CQ689" s="31"/>
      <c r="CR689" s="31"/>
      <c r="CS689" s="31"/>
      <c r="CT689" s="31"/>
      <c r="CU689" s="31"/>
      <c r="CV689" s="31"/>
      <c r="CW689" s="31"/>
      <c r="CX689" s="31"/>
      <c r="CY689" s="31"/>
      <c r="CZ689" s="31"/>
      <c r="DA689" s="31"/>
      <c r="DB689" s="31"/>
      <c r="DC689" s="31"/>
      <c r="DD689" s="31"/>
      <c r="DE689" s="31"/>
      <c r="DF689" s="31"/>
      <c r="DG689" s="31"/>
      <c r="DH689" s="31"/>
      <c r="DI689" s="31"/>
      <c r="DJ689" s="31"/>
      <c r="DK689" s="31"/>
      <c r="DL689" s="31"/>
      <c r="DM689" s="31"/>
      <c r="DN689" s="31"/>
      <c r="DO689" s="31"/>
      <c r="DP689" s="31"/>
      <c r="DQ689" s="31"/>
      <c r="DR689" s="31"/>
      <c r="DS689" s="31"/>
      <c r="DT689" s="31"/>
      <c r="DU689" s="31"/>
      <c r="DV689" s="31"/>
      <c r="DW689" s="31"/>
      <c r="DX689" s="31"/>
      <c r="DY689" s="31"/>
      <c r="DZ689" s="31"/>
      <c r="EA689" s="31"/>
      <c r="EB689" s="31"/>
      <c r="EC689" s="31"/>
      <c r="ED689" s="31"/>
      <c r="EE689" s="31"/>
      <c r="EF689" s="31"/>
      <c r="EG689" s="31"/>
      <c r="EH689" s="31"/>
      <c r="EI689" s="31"/>
      <c r="EJ689" s="31"/>
      <c r="EK689" s="31"/>
      <c r="EL689" s="31"/>
      <c r="EM689" s="31"/>
      <c r="EN689" s="31"/>
      <c r="EO689" s="31"/>
      <c r="EP689" s="31"/>
      <c r="EQ689" s="31"/>
      <c r="ER689" s="31"/>
      <c r="ES689" s="31"/>
      <c r="ET689" s="31"/>
      <c r="EU689" s="31"/>
      <c r="EV689" s="31"/>
      <c r="EW689" s="31"/>
      <c r="EX689" s="31"/>
      <c r="EY689" s="31"/>
      <c r="EZ689" s="31"/>
      <c r="FA689" s="31"/>
      <c r="FB689" s="31"/>
      <c r="FC689" s="31"/>
      <c r="FD689" s="31"/>
      <c r="FE689" s="31"/>
      <c r="FF689" s="31"/>
      <c r="FG689" s="31"/>
      <c r="FH689" s="31"/>
      <c r="FI689" s="31"/>
      <c r="FJ689" s="31"/>
      <c r="FK689" s="31"/>
      <c r="FL689" s="31"/>
      <c r="FM689" s="31"/>
      <c r="FN689" s="31"/>
      <c r="FO689" s="31"/>
      <c r="FP689" s="31"/>
      <c r="FQ689" s="31"/>
      <c r="FR689" s="31"/>
      <c r="FS689" s="31"/>
      <c r="FT689" s="31"/>
      <c r="FU689" s="31"/>
      <c r="FV689" s="31"/>
      <c r="FW689" s="31"/>
      <c r="FX689" s="31"/>
      <c r="FY689" s="31"/>
      <c r="FZ689" s="31"/>
      <c r="GA689" s="31"/>
      <c r="GB689" s="31"/>
      <c r="GC689" s="31"/>
      <c r="GD689" s="31"/>
      <c r="GE689" s="31"/>
      <c r="GF689" s="31"/>
      <c r="GG689" s="31"/>
      <c r="GH689" s="31"/>
      <c r="GI689" s="31"/>
      <c r="GJ689" s="31"/>
      <c r="GK689" s="31"/>
      <c r="GL689" s="31"/>
      <c r="GM689" s="31"/>
      <c r="GN689" s="31"/>
      <c r="GO689" s="31"/>
      <c r="GP689" s="31"/>
      <c r="GQ689" s="31"/>
      <c r="GR689" s="31"/>
      <c r="GS689" s="31"/>
      <c r="GT689" s="31"/>
      <c r="GU689" s="31"/>
      <c r="GV689" s="31"/>
      <c r="GW689" s="31"/>
      <c r="GX689" s="31"/>
      <c r="GY689" s="31"/>
      <c r="GZ689" s="31"/>
      <c r="HA689" s="31"/>
      <c r="HB689" s="31"/>
      <c r="HC689" s="31"/>
      <c r="HD689" s="31"/>
      <c r="HE689" s="31"/>
      <c r="HF689" s="31"/>
      <c r="HG689" s="31"/>
      <c r="HH689" s="31"/>
      <c r="HI689" s="31"/>
      <c r="HJ689" s="31"/>
      <c r="HK689" s="31"/>
      <c r="HL689" s="31"/>
      <c r="HM689" s="31"/>
      <c r="HN689" s="31"/>
      <c r="HO689" s="31"/>
      <c r="HP689" s="31"/>
      <c r="HQ689" s="31"/>
      <c r="HR689" s="31"/>
      <c r="HS689" s="31"/>
      <c r="HT689" s="31"/>
      <c r="HU689" s="31"/>
      <c r="HV689" s="31"/>
      <c r="HW689" s="31"/>
      <c r="HX689" s="31"/>
      <c r="HY689" s="31"/>
      <c r="HZ689" s="31"/>
      <c r="IA689" s="31"/>
      <c r="IB689" s="31"/>
      <c r="IC689" s="31"/>
      <c r="ID689" s="31"/>
      <c r="IE689" s="31"/>
      <c r="IF689" s="31"/>
      <c r="IG689" s="31"/>
      <c r="IH689" s="31"/>
      <c r="IW689" s="68"/>
    </row>
    <row r="690" spans="1:257" ht="50.1" customHeight="1" x14ac:dyDescent="0.25">
      <c r="A690" s="67">
        <f t="shared" si="27"/>
        <v>687</v>
      </c>
      <c r="B690" s="31" t="e">
        <f>VLOOKUP(R690,Háttér!B$9:G$20,6,0)</f>
        <v>#N/A</v>
      </c>
      <c r="C690" s="38"/>
      <c r="D690" s="32"/>
      <c r="E690" s="65"/>
      <c r="F690" s="33"/>
      <c r="G690" s="108"/>
      <c r="H690" s="69"/>
      <c r="I690" s="34"/>
      <c r="J690" s="34"/>
      <c r="K690" s="35"/>
      <c r="L690" s="35"/>
      <c r="M690" s="39"/>
      <c r="N690" s="52" t="str">
        <f t="shared" si="26"/>
        <v xml:space="preserve">  </v>
      </c>
      <c r="O690" s="36">
        <f>AD690</f>
        <v>0</v>
      </c>
      <c r="P690" s="31"/>
      <c r="Q690" s="55"/>
      <c r="R690" s="56"/>
      <c r="S690" s="56"/>
      <c r="T690" s="56"/>
      <c r="U690" s="57"/>
      <c r="W690" s="56"/>
      <c r="X690" s="56"/>
      <c r="Y690" s="56"/>
      <c r="Z690" s="56"/>
      <c r="AA690" s="56"/>
      <c r="AB690" s="57"/>
      <c r="AC690" s="56"/>
      <c r="AD690" s="64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31"/>
      <c r="AW690" s="31"/>
      <c r="AX690" s="31"/>
      <c r="AY690" s="31"/>
      <c r="AZ690" s="31"/>
      <c r="BA690" s="31"/>
      <c r="BB690" s="31"/>
      <c r="BC690" s="31"/>
      <c r="BD690" s="31"/>
      <c r="BE690" s="31"/>
      <c r="BF690" s="31"/>
      <c r="BG690" s="31"/>
      <c r="BH690" s="31"/>
      <c r="BI690" s="31"/>
      <c r="BJ690" s="31"/>
      <c r="BK690" s="31"/>
      <c r="BL690" s="31"/>
      <c r="BM690" s="31"/>
      <c r="BN690" s="31"/>
      <c r="BO690" s="31"/>
      <c r="BP690" s="31"/>
      <c r="BQ690" s="31"/>
      <c r="BR690" s="31"/>
      <c r="BS690" s="31"/>
      <c r="BT690" s="31"/>
      <c r="BU690" s="31"/>
      <c r="BV690" s="31"/>
      <c r="BW690" s="31"/>
      <c r="BX690" s="31"/>
      <c r="BY690" s="31"/>
      <c r="BZ690" s="31"/>
      <c r="CA690" s="31"/>
      <c r="CB690" s="31"/>
      <c r="CC690" s="31"/>
      <c r="CD690" s="31"/>
      <c r="CE690" s="31"/>
      <c r="CF690" s="31"/>
      <c r="CG690" s="31"/>
      <c r="CH690" s="31"/>
      <c r="CI690" s="31"/>
      <c r="CJ690" s="31"/>
      <c r="CK690" s="31"/>
      <c r="CL690" s="31"/>
      <c r="CM690" s="31"/>
      <c r="CN690" s="31"/>
      <c r="CO690" s="31"/>
      <c r="CP690" s="31"/>
      <c r="CQ690" s="31"/>
      <c r="CR690" s="31"/>
      <c r="CS690" s="31"/>
      <c r="CT690" s="31"/>
      <c r="CU690" s="31"/>
      <c r="CV690" s="31"/>
      <c r="CW690" s="31"/>
      <c r="CX690" s="31"/>
      <c r="CY690" s="31"/>
      <c r="CZ690" s="31"/>
      <c r="DA690" s="31"/>
      <c r="DB690" s="31"/>
      <c r="DC690" s="31"/>
      <c r="DD690" s="31"/>
      <c r="DE690" s="31"/>
      <c r="DF690" s="31"/>
      <c r="DG690" s="31"/>
      <c r="DH690" s="31"/>
      <c r="DI690" s="31"/>
      <c r="DJ690" s="31"/>
      <c r="DK690" s="31"/>
      <c r="DL690" s="31"/>
      <c r="DM690" s="31"/>
      <c r="DN690" s="31"/>
      <c r="DO690" s="31"/>
      <c r="DP690" s="31"/>
      <c r="DQ690" s="31"/>
      <c r="DR690" s="31"/>
      <c r="DS690" s="31"/>
      <c r="DT690" s="31"/>
      <c r="DU690" s="31"/>
      <c r="DV690" s="31"/>
      <c r="DW690" s="31"/>
      <c r="DX690" s="31"/>
      <c r="DY690" s="31"/>
      <c r="DZ690" s="31"/>
      <c r="EA690" s="31"/>
      <c r="EB690" s="31"/>
      <c r="EC690" s="31"/>
      <c r="ED690" s="31"/>
      <c r="EE690" s="31"/>
      <c r="EF690" s="31"/>
      <c r="EG690" s="31"/>
      <c r="EH690" s="31"/>
      <c r="EI690" s="31"/>
      <c r="EJ690" s="31"/>
      <c r="EK690" s="31"/>
      <c r="EL690" s="31"/>
      <c r="EM690" s="31"/>
      <c r="EN690" s="31"/>
      <c r="EO690" s="31"/>
      <c r="EP690" s="31"/>
      <c r="EQ690" s="31"/>
      <c r="ER690" s="31"/>
      <c r="ES690" s="31"/>
      <c r="ET690" s="31"/>
      <c r="EU690" s="31"/>
      <c r="EV690" s="31"/>
      <c r="EW690" s="31"/>
      <c r="EX690" s="31"/>
      <c r="EY690" s="31"/>
      <c r="EZ690" s="31"/>
      <c r="FA690" s="31"/>
      <c r="FB690" s="31"/>
      <c r="FC690" s="31"/>
      <c r="FD690" s="31"/>
      <c r="FE690" s="31"/>
      <c r="FF690" s="31"/>
      <c r="FG690" s="31"/>
      <c r="FH690" s="31"/>
      <c r="FI690" s="31"/>
      <c r="FJ690" s="31"/>
      <c r="FK690" s="31"/>
      <c r="FL690" s="31"/>
      <c r="FM690" s="31"/>
      <c r="FN690" s="31"/>
      <c r="FO690" s="31"/>
      <c r="FP690" s="31"/>
      <c r="FQ690" s="31"/>
      <c r="FR690" s="31"/>
      <c r="FS690" s="31"/>
      <c r="FT690" s="31"/>
      <c r="FU690" s="31"/>
      <c r="FV690" s="31"/>
      <c r="FW690" s="31"/>
      <c r="FX690" s="31"/>
      <c r="FY690" s="31"/>
      <c r="FZ690" s="31"/>
      <c r="GA690" s="31"/>
      <c r="GB690" s="31"/>
      <c r="GC690" s="31"/>
      <c r="GD690" s="31"/>
      <c r="GE690" s="31"/>
      <c r="GF690" s="31"/>
      <c r="GG690" s="31"/>
      <c r="GH690" s="31"/>
      <c r="GI690" s="31"/>
      <c r="GJ690" s="31"/>
      <c r="GK690" s="31"/>
      <c r="GL690" s="31"/>
      <c r="GM690" s="31"/>
      <c r="GN690" s="31"/>
      <c r="GO690" s="31"/>
      <c r="GP690" s="31"/>
      <c r="GQ690" s="31"/>
      <c r="GR690" s="31"/>
      <c r="GS690" s="31"/>
      <c r="GT690" s="31"/>
      <c r="GU690" s="31"/>
      <c r="GV690" s="31"/>
      <c r="GW690" s="31"/>
      <c r="GX690" s="31"/>
      <c r="GY690" s="31"/>
      <c r="GZ690" s="31"/>
      <c r="HA690" s="31"/>
      <c r="HB690" s="31"/>
      <c r="HC690" s="31"/>
      <c r="HD690" s="31"/>
      <c r="HE690" s="31"/>
      <c r="HF690" s="31"/>
      <c r="HG690" s="31"/>
      <c r="HH690" s="31"/>
      <c r="HI690" s="31"/>
      <c r="HJ690" s="31"/>
      <c r="HK690" s="31"/>
      <c r="HL690" s="31"/>
      <c r="HM690" s="31"/>
      <c r="HN690" s="31"/>
      <c r="HO690" s="31"/>
      <c r="HP690" s="31"/>
      <c r="HQ690" s="31"/>
      <c r="HR690" s="31"/>
      <c r="HS690" s="31"/>
      <c r="HT690" s="31"/>
      <c r="HU690" s="31"/>
      <c r="HV690" s="31"/>
      <c r="HW690" s="31"/>
      <c r="HX690" s="31"/>
      <c r="HY690" s="31"/>
      <c r="HZ690" s="31"/>
      <c r="IA690" s="31"/>
      <c r="IB690" s="31"/>
      <c r="IC690" s="31"/>
      <c r="ID690" s="31"/>
      <c r="IE690" s="31"/>
      <c r="IF690" s="31"/>
      <c r="IG690" s="31"/>
      <c r="IH690" s="31"/>
      <c r="IW690" s="68"/>
    </row>
    <row r="691" spans="1:257" ht="50.1" customHeight="1" x14ac:dyDescent="0.25">
      <c r="A691" s="67">
        <f t="shared" si="27"/>
        <v>688</v>
      </c>
      <c r="B691" s="31" t="e">
        <f>VLOOKUP(R691,Háttér!B$9:G$20,6,0)</f>
        <v>#N/A</v>
      </c>
      <c r="C691" s="38"/>
      <c r="D691" s="32"/>
      <c r="E691" s="65"/>
      <c r="F691" s="33"/>
      <c r="G691" s="108"/>
      <c r="H691" s="69"/>
      <c r="I691" s="34"/>
      <c r="J691" s="34"/>
      <c r="K691" s="35"/>
      <c r="L691" s="35"/>
      <c r="M691" s="39"/>
      <c r="N691" s="52" t="str">
        <f t="shared" si="26"/>
        <v xml:space="preserve">  </v>
      </c>
      <c r="O691" s="36">
        <f>AD691</f>
        <v>0</v>
      </c>
      <c r="P691" s="31"/>
      <c r="Q691" s="55"/>
      <c r="R691" s="56"/>
      <c r="S691" s="56"/>
      <c r="T691" s="56"/>
      <c r="U691" s="57"/>
      <c r="W691" s="56"/>
      <c r="X691" s="56"/>
      <c r="Y691" s="56"/>
      <c r="Z691" s="56"/>
      <c r="AA691" s="56"/>
      <c r="AB691" s="57"/>
      <c r="AC691" s="56"/>
      <c r="AD691" s="64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31"/>
      <c r="AW691" s="31"/>
      <c r="AX691" s="31"/>
      <c r="AY691" s="31"/>
      <c r="AZ691" s="31"/>
      <c r="BA691" s="31"/>
      <c r="BB691" s="31"/>
      <c r="BC691" s="31"/>
      <c r="BD691" s="31"/>
      <c r="BE691" s="31"/>
      <c r="BF691" s="31"/>
      <c r="BG691" s="31"/>
      <c r="BH691" s="31"/>
      <c r="BI691" s="31"/>
      <c r="BJ691" s="31"/>
      <c r="BK691" s="31"/>
      <c r="BL691" s="31"/>
      <c r="BM691" s="31"/>
      <c r="BN691" s="31"/>
      <c r="BO691" s="31"/>
      <c r="BP691" s="31"/>
      <c r="BQ691" s="31"/>
      <c r="BR691" s="31"/>
      <c r="BS691" s="31"/>
      <c r="BT691" s="31"/>
      <c r="BU691" s="31"/>
      <c r="BV691" s="31"/>
      <c r="BW691" s="31"/>
      <c r="BX691" s="31"/>
      <c r="BY691" s="31"/>
      <c r="BZ691" s="31"/>
      <c r="CA691" s="31"/>
      <c r="CB691" s="31"/>
      <c r="CC691" s="31"/>
      <c r="CD691" s="31"/>
      <c r="CE691" s="31"/>
      <c r="CF691" s="31"/>
      <c r="CG691" s="31"/>
      <c r="CH691" s="31"/>
      <c r="CI691" s="31"/>
      <c r="CJ691" s="31"/>
      <c r="CK691" s="31"/>
      <c r="CL691" s="31"/>
      <c r="CM691" s="31"/>
      <c r="CN691" s="31"/>
      <c r="CO691" s="31"/>
      <c r="CP691" s="31"/>
      <c r="CQ691" s="31"/>
      <c r="CR691" s="31"/>
      <c r="CS691" s="31"/>
      <c r="CT691" s="31"/>
      <c r="CU691" s="31"/>
      <c r="CV691" s="31"/>
      <c r="CW691" s="31"/>
      <c r="CX691" s="31"/>
      <c r="CY691" s="31"/>
      <c r="CZ691" s="31"/>
      <c r="DA691" s="31"/>
      <c r="DB691" s="31"/>
      <c r="DC691" s="31"/>
      <c r="DD691" s="31"/>
      <c r="DE691" s="31"/>
      <c r="DF691" s="31"/>
      <c r="DG691" s="31"/>
      <c r="DH691" s="31"/>
      <c r="DI691" s="31"/>
      <c r="DJ691" s="31"/>
      <c r="DK691" s="31"/>
      <c r="DL691" s="31"/>
      <c r="DM691" s="31"/>
      <c r="DN691" s="31"/>
      <c r="DO691" s="31"/>
      <c r="DP691" s="31"/>
      <c r="DQ691" s="31"/>
      <c r="DR691" s="31"/>
      <c r="DS691" s="31"/>
      <c r="DT691" s="31"/>
      <c r="DU691" s="31"/>
      <c r="DV691" s="31"/>
      <c r="DW691" s="31"/>
      <c r="DX691" s="31"/>
      <c r="DY691" s="31"/>
      <c r="DZ691" s="31"/>
      <c r="EA691" s="31"/>
      <c r="EB691" s="31"/>
      <c r="EC691" s="31"/>
      <c r="ED691" s="31"/>
      <c r="EE691" s="31"/>
      <c r="EF691" s="31"/>
      <c r="EG691" s="31"/>
      <c r="EH691" s="31"/>
      <c r="EI691" s="31"/>
      <c r="EJ691" s="31"/>
      <c r="EK691" s="31"/>
      <c r="EL691" s="31"/>
      <c r="EM691" s="31"/>
      <c r="EN691" s="31"/>
      <c r="EO691" s="31"/>
      <c r="EP691" s="31"/>
      <c r="EQ691" s="31"/>
      <c r="ER691" s="31"/>
      <c r="ES691" s="31"/>
      <c r="ET691" s="31"/>
      <c r="EU691" s="31"/>
      <c r="EV691" s="31"/>
      <c r="EW691" s="31"/>
      <c r="EX691" s="31"/>
      <c r="EY691" s="31"/>
      <c r="EZ691" s="31"/>
      <c r="FA691" s="31"/>
      <c r="FB691" s="31"/>
      <c r="FC691" s="31"/>
      <c r="FD691" s="31"/>
      <c r="FE691" s="31"/>
      <c r="FF691" s="31"/>
      <c r="FG691" s="31"/>
      <c r="FH691" s="31"/>
      <c r="FI691" s="31"/>
      <c r="FJ691" s="31"/>
      <c r="FK691" s="31"/>
      <c r="FL691" s="31"/>
      <c r="FM691" s="31"/>
      <c r="FN691" s="31"/>
      <c r="FO691" s="31"/>
      <c r="FP691" s="31"/>
      <c r="FQ691" s="31"/>
      <c r="FR691" s="31"/>
      <c r="FS691" s="31"/>
      <c r="FT691" s="31"/>
      <c r="FU691" s="31"/>
      <c r="FV691" s="31"/>
      <c r="FW691" s="31"/>
      <c r="FX691" s="31"/>
      <c r="FY691" s="31"/>
      <c r="FZ691" s="31"/>
      <c r="GA691" s="31"/>
      <c r="GB691" s="31"/>
      <c r="GC691" s="31"/>
      <c r="GD691" s="31"/>
      <c r="GE691" s="31"/>
      <c r="GF691" s="31"/>
      <c r="GG691" s="31"/>
      <c r="GH691" s="31"/>
      <c r="GI691" s="31"/>
      <c r="GJ691" s="31"/>
      <c r="GK691" s="31"/>
      <c r="GL691" s="31"/>
      <c r="GM691" s="31"/>
      <c r="GN691" s="31"/>
      <c r="GO691" s="31"/>
      <c r="GP691" s="31"/>
      <c r="GQ691" s="31"/>
      <c r="GR691" s="31"/>
      <c r="GS691" s="31"/>
      <c r="GT691" s="31"/>
      <c r="GU691" s="31"/>
      <c r="GV691" s="31"/>
      <c r="GW691" s="31"/>
      <c r="GX691" s="31"/>
      <c r="GY691" s="31"/>
      <c r="GZ691" s="31"/>
      <c r="HA691" s="31"/>
      <c r="HB691" s="31"/>
      <c r="HC691" s="31"/>
      <c r="HD691" s="31"/>
      <c r="HE691" s="31"/>
      <c r="HF691" s="31"/>
      <c r="HG691" s="31"/>
      <c r="HH691" s="31"/>
      <c r="HI691" s="31"/>
      <c r="HJ691" s="31"/>
      <c r="HK691" s="31"/>
      <c r="HL691" s="31"/>
      <c r="HM691" s="31"/>
      <c r="HN691" s="31"/>
      <c r="HO691" s="31"/>
      <c r="HP691" s="31"/>
      <c r="HQ691" s="31"/>
      <c r="HR691" s="31"/>
      <c r="HS691" s="31"/>
      <c r="HT691" s="31"/>
      <c r="HU691" s="31"/>
      <c r="HV691" s="31"/>
      <c r="HW691" s="31"/>
      <c r="HX691" s="31"/>
      <c r="HY691" s="31"/>
      <c r="HZ691" s="31"/>
      <c r="IA691" s="31"/>
      <c r="IB691" s="31"/>
      <c r="IC691" s="31"/>
      <c r="ID691" s="31"/>
      <c r="IE691" s="31"/>
      <c r="IF691" s="31"/>
      <c r="IG691" s="31"/>
      <c r="IH691" s="31"/>
      <c r="IW691" s="68"/>
    </row>
    <row r="692" spans="1:257" ht="50.1" customHeight="1" x14ac:dyDescent="0.25">
      <c r="A692" s="67">
        <f t="shared" si="27"/>
        <v>689</v>
      </c>
      <c r="B692" s="31" t="e">
        <f>VLOOKUP(R692,Háttér!B$9:G$20,6,0)</f>
        <v>#N/A</v>
      </c>
      <c r="C692" s="38"/>
      <c r="D692" s="32"/>
      <c r="E692" s="65"/>
      <c r="F692" s="33"/>
      <c r="G692" s="108"/>
      <c r="H692" s="69"/>
      <c r="I692" s="34"/>
      <c r="J692" s="34"/>
      <c r="K692" s="35"/>
      <c r="L692" s="35"/>
      <c r="M692" s="39"/>
      <c r="N692" s="52" t="str">
        <f t="shared" si="26"/>
        <v xml:space="preserve">  </v>
      </c>
      <c r="O692" s="36">
        <f>AD692</f>
        <v>0</v>
      </c>
      <c r="P692" s="31"/>
      <c r="Q692" s="55"/>
      <c r="R692" s="56"/>
      <c r="S692" s="56"/>
      <c r="T692" s="56"/>
      <c r="U692" s="57"/>
      <c r="W692" s="56"/>
      <c r="X692" s="56"/>
      <c r="Y692" s="56"/>
      <c r="Z692" s="56"/>
      <c r="AA692" s="56"/>
      <c r="AB692" s="57"/>
      <c r="AC692" s="56"/>
      <c r="AD692" s="64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31"/>
      <c r="AW692" s="31"/>
      <c r="AX692" s="31"/>
      <c r="AY692" s="31"/>
      <c r="AZ692" s="31"/>
      <c r="BA692" s="31"/>
      <c r="BB692" s="31"/>
      <c r="BC692" s="31"/>
      <c r="BD692" s="31"/>
      <c r="BE692" s="31"/>
      <c r="BF692" s="31"/>
      <c r="BG692" s="31"/>
      <c r="BH692" s="31"/>
      <c r="BI692" s="31"/>
      <c r="BJ692" s="31"/>
      <c r="BK692" s="31"/>
      <c r="BL692" s="31"/>
      <c r="BM692" s="31"/>
      <c r="BN692" s="31"/>
      <c r="BO692" s="31"/>
      <c r="BP692" s="31"/>
      <c r="BQ692" s="31"/>
      <c r="BR692" s="31"/>
      <c r="BS692" s="31"/>
      <c r="BT692" s="31"/>
      <c r="BU692" s="31"/>
      <c r="BV692" s="31"/>
      <c r="BW692" s="31"/>
      <c r="BX692" s="31"/>
      <c r="BY692" s="31"/>
      <c r="BZ692" s="31"/>
      <c r="CA692" s="31"/>
      <c r="CB692" s="31"/>
      <c r="CC692" s="31"/>
      <c r="CD692" s="31"/>
      <c r="CE692" s="31"/>
      <c r="CF692" s="31"/>
      <c r="CG692" s="31"/>
      <c r="CH692" s="31"/>
      <c r="CI692" s="31"/>
      <c r="CJ692" s="31"/>
      <c r="CK692" s="31"/>
      <c r="CL692" s="31"/>
      <c r="CM692" s="31"/>
      <c r="CN692" s="31"/>
      <c r="CO692" s="31"/>
      <c r="CP692" s="31"/>
      <c r="CQ692" s="31"/>
      <c r="CR692" s="31"/>
      <c r="CS692" s="31"/>
      <c r="CT692" s="31"/>
      <c r="CU692" s="31"/>
      <c r="CV692" s="31"/>
      <c r="CW692" s="31"/>
      <c r="CX692" s="31"/>
      <c r="CY692" s="31"/>
      <c r="CZ692" s="31"/>
      <c r="DA692" s="31"/>
      <c r="DB692" s="31"/>
      <c r="DC692" s="31"/>
      <c r="DD692" s="31"/>
      <c r="DE692" s="31"/>
      <c r="DF692" s="31"/>
      <c r="DG692" s="31"/>
      <c r="DH692" s="31"/>
      <c r="DI692" s="31"/>
      <c r="DJ692" s="31"/>
      <c r="DK692" s="31"/>
      <c r="DL692" s="31"/>
      <c r="DM692" s="31"/>
      <c r="DN692" s="31"/>
      <c r="DO692" s="31"/>
      <c r="DP692" s="31"/>
      <c r="DQ692" s="31"/>
      <c r="DR692" s="31"/>
      <c r="DS692" s="31"/>
      <c r="DT692" s="31"/>
      <c r="DU692" s="31"/>
      <c r="DV692" s="31"/>
      <c r="DW692" s="31"/>
      <c r="DX692" s="31"/>
      <c r="DY692" s="31"/>
      <c r="DZ692" s="31"/>
      <c r="EA692" s="31"/>
      <c r="EB692" s="31"/>
      <c r="EC692" s="31"/>
      <c r="ED692" s="31"/>
      <c r="EE692" s="31"/>
      <c r="EF692" s="31"/>
      <c r="EG692" s="31"/>
      <c r="EH692" s="31"/>
      <c r="EI692" s="31"/>
      <c r="EJ692" s="31"/>
      <c r="EK692" s="31"/>
      <c r="EL692" s="31"/>
      <c r="EM692" s="31"/>
      <c r="EN692" s="31"/>
      <c r="EO692" s="31"/>
      <c r="EP692" s="31"/>
      <c r="EQ692" s="31"/>
      <c r="ER692" s="31"/>
      <c r="ES692" s="31"/>
      <c r="ET692" s="31"/>
      <c r="EU692" s="31"/>
      <c r="EV692" s="31"/>
      <c r="EW692" s="31"/>
      <c r="EX692" s="31"/>
      <c r="EY692" s="31"/>
      <c r="EZ692" s="31"/>
      <c r="FA692" s="31"/>
      <c r="FB692" s="31"/>
      <c r="FC692" s="31"/>
      <c r="FD692" s="31"/>
      <c r="FE692" s="31"/>
      <c r="FF692" s="31"/>
      <c r="FG692" s="31"/>
      <c r="FH692" s="31"/>
      <c r="FI692" s="31"/>
      <c r="FJ692" s="31"/>
      <c r="FK692" s="31"/>
      <c r="FL692" s="31"/>
      <c r="FM692" s="31"/>
      <c r="FN692" s="31"/>
      <c r="FO692" s="31"/>
      <c r="FP692" s="31"/>
      <c r="FQ692" s="31"/>
      <c r="FR692" s="31"/>
      <c r="FS692" s="31"/>
      <c r="FT692" s="31"/>
      <c r="FU692" s="31"/>
      <c r="FV692" s="31"/>
      <c r="FW692" s="31"/>
      <c r="FX692" s="31"/>
      <c r="FY692" s="31"/>
      <c r="FZ692" s="31"/>
      <c r="GA692" s="31"/>
      <c r="GB692" s="31"/>
      <c r="GC692" s="31"/>
      <c r="GD692" s="31"/>
      <c r="GE692" s="31"/>
      <c r="GF692" s="31"/>
      <c r="GG692" s="31"/>
      <c r="GH692" s="31"/>
      <c r="GI692" s="31"/>
      <c r="GJ692" s="31"/>
      <c r="GK692" s="31"/>
      <c r="GL692" s="31"/>
      <c r="GM692" s="31"/>
      <c r="GN692" s="31"/>
      <c r="GO692" s="31"/>
      <c r="GP692" s="31"/>
      <c r="GQ692" s="31"/>
      <c r="GR692" s="31"/>
      <c r="GS692" s="31"/>
      <c r="GT692" s="31"/>
      <c r="GU692" s="31"/>
      <c r="GV692" s="31"/>
      <c r="GW692" s="31"/>
      <c r="GX692" s="31"/>
      <c r="GY692" s="31"/>
      <c r="GZ692" s="31"/>
      <c r="HA692" s="31"/>
      <c r="HB692" s="31"/>
      <c r="HC692" s="31"/>
      <c r="HD692" s="31"/>
      <c r="HE692" s="31"/>
      <c r="HF692" s="31"/>
      <c r="HG692" s="31"/>
      <c r="HH692" s="31"/>
      <c r="HI692" s="31"/>
      <c r="HJ692" s="31"/>
      <c r="HK692" s="31"/>
      <c r="HL692" s="31"/>
      <c r="HM692" s="31"/>
      <c r="HN692" s="31"/>
      <c r="HO692" s="31"/>
      <c r="HP692" s="31"/>
      <c r="HQ692" s="31"/>
      <c r="HR692" s="31"/>
      <c r="HS692" s="31"/>
      <c r="HT692" s="31"/>
      <c r="HU692" s="31"/>
      <c r="HV692" s="31"/>
      <c r="HW692" s="31"/>
      <c r="HX692" s="31"/>
      <c r="HY692" s="31"/>
      <c r="HZ692" s="31"/>
      <c r="IA692" s="31"/>
      <c r="IB692" s="31"/>
      <c r="IC692" s="31"/>
      <c r="ID692" s="31"/>
      <c r="IE692" s="31"/>
      <c r="IF692" s="31"/>
      <c r="IG692" s="31"/>
      <c r="IH692" s="31"/>
      <c r="IW692" s="68"/>
    </row>
    <row r="693" spans="1:257" ht="50.1" customHeight="1" x14ac:dyDescent="0.25">
      <c r="A693" s="67">
        <f t="shared" si="27"/>
        <v>690</v>
      </c>
      <c r="B693" s="31" t="e">
        <f>VLOOKUP(R693,Háttér!B$9:G$20,6,0)</f>
        <v>#N/A</v>
      </c>
      <c r="C693" s="38"/>
      <c r="D693" s="32"/>
      <c r="E693" s="65"/>
      <c r="F693" s="33"/>
      <c r="G693" s="108"/>
      <c r="H693" s="69"/>
      <c r="I693" s="34"/>
      <c r="J693" s="34"/>
      <c r="K693" s="35"/>
      <c r="L693" s="35"/>
      <c r="M693" s="39"/>
      <c r="N693" s="52" t="str">
        <f t="shared" si="26"/>
        <v xml:space="preserve">  </v>
      </c>
      <c r="O693" s="36">
        <f>AD693</f>
        <v>0</v>
      </c>
      <c r="P693" s="31"/>
      <c r="Q693" s="55"/>
      <c r="R693" s="56"/>
      <c r="S693" s="56"/>
      <c r="T693" s="56"/>
      <c r="U693" s="57"/>
      <c r="W693" s="56"/>
      <c r="X693" s="56"/>
      <c r="Y693" s="56"/>
      <c r="Z693" s="56"/>
      <c r="AA693" s="56"/>
      <c r="AB693" s="57"/>
      <c r="AC693" s="56"/>
      <c r="AD693" s="64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31"/>
      <c r="AW693" s="31"/>
      <c r="AX693" s="31"/>
      <c r="AY693" s="31"/>
      <c r="AZ693" s="31"/>
      <c r="BA693" s="31"/>
      <c r="BB693" s="31"/>
      <c r="BC693" s="31"/>
      <c r="BD693" s="31"/>
      <c r="BE693" s="31"/>
      <c r="BF693" s="31"/>
      <c r="BG693" s="31"/>
      <c r="BH693" s="31"/>
      <c r="BI693" s="31"/>
      <c r="BJ693" s="31"/>
      <c r="BK693" s="31"/>
      <c r="BL693" s="31"/>
      <c r="BM693" s="31"/>
      <c r="BN693" s="31"/>
      <c r="BO693" s="31"/>
      <c r="BP693" s="31"/>
      <c r="BQ693" s="31"/>
      <c r="BR693" s="31"/>
      <c r="BS693" s="31"/>
      <c r="BT693" s="31"/>
      <c r="BU693" s="31"/>
      <c r="BV693" s="31"/>
      <c r="BW693" s="31"/>
      <c r="BX693" s="31"/>
      <c r="BY693" s="31"/>
      <c r="BZ693" s="31"/>
      <c r="CA693" s="31"/>
      <c r="CB693" s="31"/>
      <c r="CC693" s="31"/>
      <c r="CD693" s="31"/>
      <c r="CE693" s="31"/>
      <c r="CF693" s="31"/>
      <c r="CG693" s="31"/>
      <c r="CH693" s="31"/>
      <c r="CI693" s="31"/>
      <c r="CJ693" s="31"/>
      <c r="CK693" s="31"/>
      <c r="CL693" s="31"/>
      <c r="CM693" s="31"/>
      <c r="CN693" s="31"/>
      <c r="CO693" s="31"/>
      <c r="CP693" s="31"/>
      <c r="CQ693" s="31"/>
      <c r="CR693" s="31"/>
      <c r="CS693" s="31"/>
      <c r="CT693" s="31"/>
      <c r="CU693" s="31"/>
      <c r="CV693" s="31"/>
      <c r="CW693" s="31"/>
      <c r="CX693" s="31"/>
      <c r="CY693" s="31"/>
      <c r="CZ693" s="31"/>
      <c r="DA693" s="31"/>
      <c r="DB693" s="31"/>
      <c r="DC693" s="31"/>
      <c r="DD693" s="31"/>
      <c r="DE693" s="31"/>
      <c r="DF693" s="31"/>
      <c r="DG693" s="31"/>
      <c r="DH693" s="31"/>
      <c r="DI693" s="31"/>
      <c r="DJ693" s="31"/>
      <c r="DK693" s="31"/>
      <c r="DL693" s="31"/>
      <c r="DM693" s="31"/>
      <c r="DN693" s="31"/>
      <c r="DO693" s="31"/>
      <c r="DP693" s="31"/>
      <c r="DQ693" s="31"/>
      <c r="DR693" s="31"/>
      <c r="DS693" s="31"/>
      <c r="DT693" s="31"/>
      <c r="DU693" s="31"/>
      <c r="DV693" s="31"/>
      <c r="DW693" s="31"/>
      <c r="DX693" s="31"/>
      <c r="DY693" s="31"/>
      <c r="DZ693" s="31"/>
      <c r="EA693" s="31"/>
      <c r="EB693" s="31"/>
      <c r="EC693" s="31"/>
      <c r="ED693" s="31"/>
      <c r="EE693" s="31"/>
      <c r="EF693" s="31"/>
      <c r="EG693" s="31"/>
      <c r="EH693" s="31"/>
      <c r="EI693" s="31"/>
      <c r="EJ693" s="31"/>
      <c r="EK693" s="31"/>
      <c r="EL693" s="31"/>
      <c r="EM693" s="31"/>
      <c r="EN693" s="31"/>
      <c r="EO693" s="31"/>
      <c r="EP693" s="31"/>
      <c r="EQ693" s="31"/>
      <c r="ER693" s="31"/>
      <c r="ES693" s="31"/>
      <c r="ET693" s="31"/>
      <c r="EU693" s="31"/>
      <c r="EV693" s="31"/>
      <c r="EW693" s="31"/>
      <c r="EX693" s="31"/>
      <c r="EY693" s="31"/>
      <c r="EZ693" s="31"/>
      <c r="FA693" s="31"/>
      <c r="FB693" s="31"/>
      <c r="FC693" s="31"/>
      <c r="FD693" s="31"/>
      <c r="FE693" s="31"/>
      <c r="FF693" s="31"/>
      <c r="FG693" s="31"/>
      <c r="FH693" s="31"/>
      <c r="FI693" s="31"/>
      <c r="FJ693" s="31"/>
      <c r="FK693" s="31"/>
      <c r="FL693" s="31"/>
      <c r="FM693" s="31"/>
      <c r="FN693" s="31"/>
      <c r="FO693" s="31"/>
      <c r="FP693" s="31"/>
      <c r="FQ693" s="31"/>
      <c r="FR693" s="31"/>
      <c r="FS693" s="31"/>
      <c r="FT693" s="31"/>
      <c r="FU693" s="31"/>
      <c r="FV693" s="31"/>
      <c r="FW693" s="31"/>
      <c r="FX693" s="31"/>
      <c r="FY693" s="31"/>
      <c r="FZ693" s="31"/>
      <c r="GA693" s="31"/>
      <c r="GB693" s="31"/>
      <c r="GC693" s="31"/>
      <c r="GD693" s="31"/>
      <c r="GE693" s="31"/>
      <c r="GF693" s="31"/>
      <c r="GG693" s="31"/>
      <c r="GH693" s="31"/>
      <c r="GI693" s="31"/>
      <c r="GJ693" s="31"/>
      <c r="GK693" s="31"/>
      <c r="GL693" s="31"/>
      <c r="GM693" s="31"/>
      <c r="GN693" s="31"/>
      <c r="GO693" s="31"/>
      <c r="GP693" s="31"/>
      <c r="GQ693" s="31"/>
      <c r="GR693" s="31"/>
      <c r="GS693" s="31"/>
      <c r="GT693" s="31"/>
      <c r="GU693" s="31"/>
      <c r="GV693" s="31"/>
      <c r="GW693" s="31"/>
      <c r="GX693" s="31"/>
      <c r="GY693" s="31"/>
      <c r="GZ693" s="31"/>
      <c r="HA693" s="31"/>
      <c r="HB693" s="31"/>
      <c r="HC693" s="31"/>
      <c r="HD693" s="31"/>
      <c r="HE693" s="31"/>
      <c r="HF693" s="31"/>
      <c r="HG693" s="31"/>
      <c r="HH693" s="31"/>
      <c r="HI693" s="31"/>
      <c r="HJ693" s="31"/>
      <c r="HK693" s="31"/>
      <c r="HL693" s="31"/>
      <c r="HM693" s="31"/>
      <c r="HN693" s="31"/>
      <c r="HO693" s="31"/>
      <c r="HP693" s="31"/>
      <c r="HQ693" s="31"/>
      <c r="HR693" s="31"/>
      <c r="HS693" s="31"/>
      <c r="HT693" s="31"/>
      <c r="HU693" s="31"/>
      <c r="HV693" s="31"/>
      <c r="HW693" s="31"/>
      <c r="HX693" s="31"/>
      <c r="HY693" s="31"/>
      <c r="HZ693" s="31"/>
      <c r="IA693" s="31"/>
      <c r="IB693" s="31"/>
      <c r="IC693" s="31"/>
      <c r="ID693" s="31"/>
      <c r="IE693" s="31"/>
      <c r="IF693" s="31"/>
      <c r="IG693" s="31"/>
      <c r="IH693" s="31"/>
      <c r="IW693" s="68"/>
    </row>
    <row r="694" spans="1:257" ht="50.1" customHeight="1" x14ac:dyDescent="0.25">
      <c r="A694" s="67">
        <f t="shared" si="27"/>
        <v>691</v>
      </c>
      <c r="B694" s="31" t="e">
        <f>VLOOKUP(R694,Háttér!B$9:G$20,6,0)</f>
        <v>#N/A</v>
      </c>
      <c r="C694" s="38"/>
      <c r="D694" s="32"/>
      <c r="E694" s="65"/>
      <c r="F694" s="33"/>
      <c r="G694" s="108"/>
      <c r="H694" s="69"/>
      <c r="I694" s="34"/>
      <c r="J694" s="34"/>
      <c r="K694" s="35"/>
      <c r="L694" s="35"/>
      <c r="M694" s="39"/>
      <c r="N694" s="52" t="str">
        <f t="shared" si="26"/>
        <v xml:space="preserve">  </v>
      </c>
      <c r="O694" s="36">
        <f>AD694</f>
        <v>0</v>
      </c>
      <c r="P694" s="31"/>
      <c r="Q694" s="55"/>
      <c r="R694" s="56"/>
      <c r="S694" s="56"/>
      <c r="T694" s="56"/>
      <c r="U694" s="57"/>
      <c r="W694" s="56"/>
      <c r="X694" s="56"/>
      <c r="Y694" s="56"/>
      <c r="Z694" s="56"/>
      <c r="AA694" s="56"/>
      <c r="AB694" s="57"/>
      <c r="AC694" s="56"/>
      <c r="AD694" s="64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31"/>
      <c r="AW694" s="31"/>
      <c r="AX694" s="31"/>
      <c r="AY694" s="31"/>
      <c r="AZ694" s="31"/>
      <c r="BA694" s="31"/>
      <c r="BB694" s="31"/>
      <c r="BC694" s="31"/>
      <c r="BD694" s="31"/>
      <c r="BE694" s="31"/>
      <c r="BF694" s="31"/>
      <c r="BG694" s="31"/>
      <c r="BH694" s="31"/>
      <c r="BI694" s="31"/>
      <c r="BJ694" s="31"/>
      <c r="BK694" s="31"/>
      <c r="BL694" s="31"/>
      <c r="BM694" s="31"/>
      <c r="BN694" s="31"/>
      <c r="BO694" s="31"/>
      <c r="BP694" s="31"/>
      <c r="BQ694" s="31"/>
      <c r="BR694" s="31"/>
      <c r="BS694" s="31"/>
      <c r="BT694" s="31"/>
      <c r="BU694" s="31"/>
      <c r="BV694" s="31"/>
      <c r="BW694" s="31"/>
      <c r="BX694" s="31"/>
      <c r="BY694" s="31"/>
      <c r="BZ694" s="31"/>
      <c r="CA694" s="31"/>
      <c r="CB694" s="31"/>
      <c r="CC694" s="31"/>
      <c r="CD694" s="31"/>
      <c r="CE694" s="31"/>
      <c r="CF694" s="31"/>
      <c r="CG694" s="31"/>
      <c r="CH694" s="31"/>
      <c r="CI694" s="31"/>
      <c r="CJ694" s="31"/>
      <c r="CK694" s="31"/>
      <c r="CL694" s="31"/>
      <c r="CM694" s="31"/>
      <c r="CN694" s="31"/>
      <c r="CO694" s="31"/>
      <c r="CP694" s="31"/>
      <c r="CQ694" s="31"/>
      <c r="CR694" s="31"/>
      <c r="CS694" s="31"/>
      <c r="CT694" s="31"/>
      <c r="CU694" s="31"/>
      <c r="CV694" s="31"/>
      <c r="CW694" s="31"/>
      <c r="CX694" s="31"/>
      <c r="CY694" s="31"/>
      <c r="CZ694" s="31"/>
      <c r="DA694" s="31"/>
      <c r="DB694" s="31"/>
      <c r="DC694" s="31"/>
      <c r="DD694" s="31"/>
      <c r="DE694" s="31"/>
      <c r="DF694" s="31"/>
      <c r="DG694" s="31"/>
      <c r="DH694" s="31"/>
      <c r="DI694" s="31"/>
      <c r="DJ694" s="31"/>
      <c r="DK694" s="31"/>
      <c r="DL694" s="31"/>
      <c r="DM694" s="31"/>
      <c r="DN694" s="31"/>
      <c r="DO694" s="31"/>
      <c r="DP694" s="31"/>
      <c r="DQ694" s="31"/>
      <c r="DR694" s="31"/>
      <c r="DS694" s="31"/>
      <c r="DT694" s="31"/>
      <c r="DU694" s="31"/>
      <c r="DV694" s="31"/>
      <c r="DW694" s="31"/>
      <c r="DX694" s="31"/>
      <c r="DY694" s="31"/>
      <c r="DZ694" s="31"/>
      <c r="EA694" s="31"/>
      <c r="EB694" s="31"/>
      <c r="EC694" s="31"/>
      <c r="ED694" s="31"/>
      <c r="EE694" s="31"/>
      <c r="EF694" s="31"/>
      <c r="EG694" s="31"/>
      <c r="EH694" s="31"/>
      <c r="EI694" s="31"/>
      <c r="EJ694" s="31"/>
      <c r="EK694" s="31"/>
      <c r="EL694" s="31"/>
      <c r="EM694" s="31"/>
      <c r="EN694" s="31"/>
      <c r="EO694" s="31"/>
      <c r="EP694" s="31"/>
      <c r="EQ694" s="31"/>
      <c r="ER694" s="31"/>
      <c r="ES694" s="31"/>
      <c r="ET694" s="31"/>
      <c r="EU694" s="31"/>
      <c r="EV694" s="31"/>
      <c r="EW694" s="31"/>
      <c r="EX694" s="31"/>
      <c r="EY694" s="31"/>
      <c r="EZ694" s="31"/>
      <c r="FA694" s="31"/>
      <c r="FB694" s="31"/>
      <c r="FC694" s="31"/>
      <c r="FD694" s="31"/>
      <c r="FE694" s="31"/>
      <c r="FF694" s="31"/>
      <c r="FG694" s="31"/>
      <c r="FH694" s="31"/>
      <c r="FI694" s="31"/>
      <c r="FJ694" s="31"/>
      <c r="FK694" s="31"/>
      <c r="FL694" s="31"/>
      <c r="FM694" s="31"/>
      <c r="FN694" s="31"/>
      <c r="FO694" s="31"/>
      <c r="FP694" s="31"/>
      <c r="FQ694" s="31"/>
      <c r="FR694" s="31"/>
      <c r="FS694" s="31"/>
      <c r="FT694" s="31"/>
      <c r="FU694" s="31"/>
      <c r="FV694" s="31"/>
      <c r="FW694" s="31"/>
      <c r="FX694" s="31"/>
      <c r="FY694" s="31"/>
      <c r="FZ694" s="31"/>
      <c r="GA694" s="31"/>
      <c r="GB694" s="31"/>
      <c r="GC694" s="31"/>
      <c r="GD694" s="31"/>
      <c r="GE694" s="31"/>
      <c r="GF694" s="31"/>
      <c r="GG694" s="31"/>
      <c r="GH694" s="31"/>
      <c r="GI694" s="31"/>
      <c r="GJ694" s="31"/>
      <c r="GK694" s="31"/>
      <c r="GL694" s="31"/>
      <c r="GM694" s="31"/>
      <c r="GN694" s="31"/>
      <c r="GO694" s="31"/>
      <c r="GP694" s="31"/>
      <c r="GQ694" s="31"/>
      <c r="GR694" s="31"/>
      <c r="GS694" s="31"/>
      <c r="GT694" s="31"/>
      <c r="GU694" s="31"/>
      <c r="GV694" s="31"/>
      <c r="GW694" s="31"/>
      <c r="GX694" s="31"/>
      <c r="GY694" s="31"/>
      <c r="GZ694" s="31"/>
      <c r="HA694" s="31"/>
      <c r="HB694" s="31"/>
      <c r="HC694" s="31"/>
      <c r="HD694" s="31"/>
      <c r="HE694" s="31"/>
      <c r="HF694" s="31"/>
      <c r="HG694" s="31"/>
      <c r="HH694" s="31"/>
      <c r="HI694" s="31"/>
      <c r="HJ694" s="31"/>
      <c r="HK694" s="31"/>
      <c r="HL694" s="31"/>
      <c r="HM694" s="31"/>
      <c r="HN694" s="31"/>
      <c r="HO694" s="31"/>
      <c r="HP694" s="31"/>
      <c r="HQ694" s="31"/>
      <c r="HR694" s="31"/>
      <c r="HS694" s="31"/>
      <c r="HT694" s="31"/>
      <c r="HU694" s="31"/>
      <c r="HV694" s="31"/>
      <c r="HW694" s="31"/>
      <c r="HX694" s="31"/>
      <c r="HY694" s="31"/>
      <c r="HZ694" s="31"/>
      <c r="IA694" s="31"/>
      <c r="IB694" s="31"/>
      <c r="IC694" s="31"/>
      <c r="ID694" s="31"/>
      <c r="IE694" s="31"/>
      <c r="IF694" s="31"/>
      <c r="IG694" s="31"/>
      <c r="IH694" s="31"/>
      <c r="IW694" s="68"/>
    </row>
    <row r="695" spans="1:257" ht="50.1" customHeight="1" x14ac:dyDescent="0.25">
      <c r="A695" s="67">
        <f t="shared" si="27"/>
        <v>692</v>
      </c>
      <c r="B695" s="31" t="e">
        <f>VLOOKUP(R695,Háttér!B$9:G$20,6,0)</f>
        <v>#N/A</v>
      </c>
      <c r="C695" s="38"/>
      <c r="D695" s="32"/>
      <c r="E695" s="65"/>
      <c r="F695" s="33"/>
      <c r="G695" s="108"/>
      <c r="H695" s="69"/>
      <c r="I695" s="34"/>
      <c r="J695" s="34"/>
      <c r="K695" s="35"/>
      <c r="L695" s="35"/>
      <c r="M695" s="39"/>
      <c r="N695" s="52" t="str">
        <f t="shared" si="26"/>
        <v xml:space="preserve">  </v>
      </c>
      <c r="O695" s="36">
        <f>AD695</f>
        <v>0</v>
      </c>
      <c r="P695" s="31"/>
      <c r="Q695" s="55"/>
      <c r="R695" s="56"/>
      <c r="S695" s="56"/>
      <c r="T695" s="56"/>
      <c r="U695" s="57"/>
      <c r="W695" s="56"/>
      <c r="X695" s="56"/>
      <c r="Y695" s="56"/>
      <c r="Z695" s="56"/>
      <c r="AA695" s="56"/>
      <c r="AB695" s="57"/>
      <c r="AC695" s="56"/>
      <c r="AD695" s="64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31"/>
      <c r="AW695" s="31"/>
      <c r="AX695" s="31"/>
      <c r="AY695" s="31"/>
      <c r="AZ695" s="31"/>
      <c r="BA695" s="31"/>
      <c r="BB695" s="31"/>
      <c r="BC695" s="31"/>
      <c r="BD695" s="31"/>
      <c r="BE695" s="31"/>
      <c r="BF695" s="31"/>
      <c r="BG695" s="31"/>
      <c r="BH695" s="31"/>
      <c r="BI695" s="31"/>
      <c r="BJ695" s="31"/>
      <c r="BK695" s="31"/>
      <c r="BL695" s="31"/>
      <c r="BM695" s="31"/>
      <c r="BN695" s="31"/>
      <c r="BO695" s="31"/>
      <c r="BP695" s="31"/>
      <c r="BQ695" s="31"/>
      <c r="BR695" s="31"/>
      <c r="BS695" s="31"/>
      <c r="BT695" s="31"/>
      <c r="BU695" s="31"/>
      <c r="BV695" s="31"/>
      <c r="BW695" s="31"/>
      <c r="BX695" s="31"/>
      <c r="BY695" s="31"/>
      <c r="BZ695" s="31"/>
      <c r="CA695" s="31"/>
      <c r="CB695" s="31"/>
      <c r="CC695" s="31"/>
      <c r="CD695" s="31"/>
      <c r="CE695" s="31"/>
      <c r="CF695" s="31"/>
      <c r="CG695" s="31"/>
      <c r="CH695" s="31"/>
      <c r="CI695" s="31"/>
      <c r="CJ695" s="31"/>
      <c r="CK695" s="31"/>
      <c r="CL695" s="31"/>
      <c r="CM695" s="31"/>
      <c r="CN695" s="31"/>
      <c r="CO695" s="31"/>
      <c r="CP695" s="31"/>
      <c r="CQ695" s="31"/>
      <c r="CR695" s="31"/>
      <c r="CS695" s="31"/>
      <c r="CT695" s="31"/>
      <c r="CU695" s="31"/>
      <c r="CV695" s="31"/>
      <c r="CW695" s="31"/>
      <c r="CX695" s="31"/>
      <c r="CY695" s="31"/>
      <c r="CZ695" s="31"/>
      <c r="DA695" s="31"/>
      <c r="DB695" s="31"/>
      <c r="DC695" s="31"/>
      <c r="DD695" s="31"/>
      <c r="DE695" s="31"/>
      <c r="DF695" s="31"/>
      <c r="DG695" s="31"/>
      <c r="DH695" s="31"/>
      <c r="DI695" s="31"/>
      <c r="DJ695" s="31"/>
      <c r="DK695" s="31"/>
      <c r="DL695" s="31"/>
      <c r="DM695" s="31"/>
      <c r="DN695" s="31"/>
      <c r="DO695" s="31"/>
      <c r="DP695" s="31"/>
      <c r="DQ695" s="31"/>
      <c r="DR695" s="31"/>
      <c r="DS695" s="31"/>
      <c r="DT695" s="31"/>
      <c r="DU695" s="31"/>
      <c r="DV695" s="31"/>
      <c r="DW695" s="31"/>
      <c r="DX695" s="31"/>
      <c r="DY695" s="31"/>
      <c r="DZ695" s="31"/>
      <c r="EA695" s="31"/>
      <c r="EB695" s="31"/>
      <c r="EC695" s="31"/>
      <c r="ED695" s="31"/>
      <c r="EE695" s="31"/>
      <c r="EF695" s="31"/>
      <c r="EG695" s="31"/>
      <c r="EH695" s="31"/>
      <c r="EI695" s="31"/>
      <c r="EJ695" s="31"/>
      <c r="EK695" s="31"/>
      <c r="EL695" s="31"/>
      <c r="EM695" s="31"/>
      <c r="EN695" s="31"/>
      <c r="EO695" s="31"/>
      <c r="EP695" s="31"/>
      <c r="EQ695" s="31"/>
      <c r="ER695" s="31"/>
      <c r="ES695" s="31"/>
      <c r="ET695" s="31"/>
      <c r="EU695" s="31"/>
      <c r="EV695" s="31"/>
      <c r="EW695" s="31"/>
      <c r="EX695" s="31"/>
      <c r="EY695" s="31"/>
      <c r="EZ695" s="31"/>
      <c r="FA695" s="31"/>
      <c r="FB695" s="31"/>
      <c r="FC695" s="31"/>
      <c r="FD695" s="31"/>
      <c r="FE695" s="31"/>
      <c r="FF695" s="31"/>
      <c r="FG695" s="31"/>
      <c r="FH695" s="31"/>
      <c r="FI695" s="31"/>
      <c r="FJ695" s="31"/>
      <c r="FK695" s="31"/>
      <c r="FL695" s="31"/>
      <c r="FM695" s="31"/>
      <c r="FN695" s="31"/>
      <c r="FO695" s="31"/>
      <c r="FP695" s="31"/>
      <c r="FQ695" s="31"/>
      <c r="FR695" s="31"/>
      <c r="FS695" s="31"/>
      <c r="FT695" s="31"/>
      <c r="FU695" s="31"/>
      <c r="FV695" s="31"/>
      <c r="FW695" s="31"/>
      <c r="FX695" s="31"/>
      <c r="FY695" s="31"/>
      <c r="FZ695" s="31"/>
      <c r="GA695" s="31"/>
      <c r="GB695" s="31"/>
      <c r="GC695" s="31"/>
      <c r="GD695" s="31"/>
      <c r="GE695" s="31"/>
      <c r="GF695" s="31"/>
      <c r="GG695" s="31"/>
      <c r="GH695" s="31"/>
      <c r="GI695" s="31"/>
      <c r="GJ695" s="31"/>
      <c r="GK695" s="31"/>
      <c r="GL695" s="31"/>
      <c r="GM695" s="31"/>
      <c r="GN695" s="31"/>
      <c r="GO695" s="31"/>
      <c r="GP695" s="31"/>
      <c r="GQ695" s="31"/>
      <c r="GR695" s="31"/>
      <c r="GS695" s="31"/>
      <c r="GT695" s="31"/>
      <c r="GU695" s="31"/>
      <c r="GV695" s="31"/>
      <c r="GW695" s="31"/>
      <c r="GX695" s="31"/>
      <c r="GY695" s="31"/>
      <c r="GZ695" s="31"/>
      <c r="HA695" s="31"/>
      <c r="HB695" s="31"/>
      <c r="HC695" s="31"/>
      <c r="HD695" s="31"/>
      <c r="HE695" s="31"/>
      <c r="HF695" s="31"/>
      <c r="HG695" s="31"/>
      <c r="HH695" s="31"/>
      <c r="HI695" s="31"/>
      <c r="HJ695" s="31"/>
      <c r="HK695" s="31"/>
      <c r="HL695" s="31"/>
      <c r="HM695" s="31"/>
      <c r="HN695" s="31"/>
      <c r="HO695" s="31"/>
      <c r="HP695" s="31"/>
      <c r="HQ695" s="31"/>
      <c r="HR695" s="31"/>
      <c r="HS695" s="31"/>
      <c r="HT695" s="31"/>
      <c r="HU695" s="31"/>
      <c r="HV695" s="31"/>
      <c r="HW695" s="31"/>
      <c r="HX695" s="31"/>
      <c r="HY695" s="31"/>
      <c r="HZ695" s="31"/>
      <c r="IA695" s="31"/>
      <c r="IB695" s="31"/>
      <c r="IC695" s="31"/>
      <c r="ID695" s="31"/>
      <c r="IE695" s="31"/>
      <c r="IF695" s="31"/>
      <c r="IG695" s="31"/>
      <c r="IH695" s="31"/>
      <c r="IW695" s="68"/>
    </row>
    <row r="696" spans="1:257" ht="50.1" customHeight="1" x14ac:dyDescent="0.25">
      <c r="A696" s="67">
        <f t="shared" si="27"/>
        <v>693</v>
      </c>
      <c r="B696" s="31" t="e">
        <f>VLOOKUP(R696,Háttér!B$9:G$20,6,0)</f>
        <v>#N/A</v>
      </c>
      <c r="C696" s="38"/>
      <c r="D696" s="32"/>
      <c r="E696" s="65"/>
      <c r="F696" s="33"/>
      <c r="G696" s="108"/>
      <c r="H696" s="69"/>
      <c r="I696" s="34"/>
      <c r="J696" s="34"/>
      <c r="K696" s="35"/>
      <c r="L696" s="35"/>
      <c r="M696" s="39"/>
      <c r="N696" s="52" t="str">
        <f t="shared" si="26"/>
        <v xml:space="preserve">  </v>
      </c>
      <c r="O696" s="36">
        <f>AD696</f>
        <v>0</v>
      </c>
      <c r="P696" s="31"/>
      <c r="Q696" s="55"/>
      <c r="R696" s="56"/>
      <c r="S696" s="56"/>
      <c r="T696" s="56"/>
      <c r="U696" s="57"/>
      <c r="W696" s="56"/>
      <c r="X696" s="56"/>
      <c r="Y696" s="56"/>
      <c r="Z696" s="56"/>
      <c r="AA696" s="56"/>
      <c r="AB696" s="57"/>
      <c r="AC696" s="56"/>
      <c r="AD696" s="64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31"/>
      <c r="AW696" s="31"/>
      <c r="AX696" s="31"/>
      <c r="AY696" s="31"/>
      <c r="AZ696" s="31"/>
      <c r="BA696" s="31"/>
      <c r="BB696" s="31"/>
      <c r="BC696" s="31"/>
      <c r="BD696" s="31"/>
      <c r="BE696" s="31"/>
      <c r="BF696" s="31"/>
      <c r="BG696" s="31"/>
      <c r="BH696" s="31"/>
      <c r="BI696" s="31"/>
      <c r="BJ696" s="31"/>
      <c r="BK696" s="31"/>
      <c r="BL696" s="31"/>
      <c r="BM696" s="31"/>
      <c r="BN696" s="31"/>
      <c r="BO696" s="31"/>
      <c r="BP696" s="31"/>
      <c r="BQ696" s="31"/>
      <c r="BR696" s="31"/>
      <c r="BS696" s="31"/>
      <c r="BT696" s="31"/>
      <c r="BU696" s="31"/>
      <c r="BV696" s="31"/>
      <c r="BW696" s="31"/>
      <c r="BX696" s="31"/>
      <c r="BY696" s="31"/>
      <c r="BZ696" s="31"/>
      <c r="CA696" s="31"/>
      <c r="CB696" s="31"/>
      <c r="CC696" s="31"/>
      <c r="CD696" s="31"/>
      <c r="CE696" s="31"/>
      <c r="CF696" s="31"/>
      <c r="CG696" s="31"/>
      <c r="CH696" s="31"/>
      <c r="CI696" s="31"/>
      <c r="CJ696" s="31"/>
      <c r="CK696" s="31"/>
      <c r="CL696" s="31"/>
      <c r="CM696" s="31"/>
      <c r="CN696" s="31"/>
      <c r="CO696" s="31"/>
      <c r="CP696" s="31"/>
      <c r="CQ696" s="31"/>
      <c r="CR696" s="31"/>
      <c r="CS696" s="31"/>
      <c r="CT696" s="31"/>
      <c r="CU696" s="31"/>
      <c r="CV696" s="31"/>
      <c r="CW696" s="31"/>
      <c r="CX696" s="31"/>
      <c r="CY696" s="31"/>
      <c r="CZ696" s="31"/>
      <c r="DA696" s="31"/>
      <c r="DB696" s="31"/>
      <c r="DC696" s="31"/>
      <c r="DD696" s="31"/>
      <c r="DE696" s="31"/>
      <c r="DF696" s="31"/>
      <c r="DG696" s="31"/>
      <c r="DH696" s="31"/>
      <c r="DI696" s="31"/>
      <c r="DJ696" s="31"/>
      <c r="DK696" s="31"/>
      <c r="DL696" s="31"/>
      <c r="DM696" s="31"/>
      <c r="DN696" s="31"/>
      <c r="DO696" s="31"/>
      <c r="DP696" s="31"/>
      <c r="DQ696" s="31"/>
      <c r="DR696" s="31"/>
      <c r="DS696" s="31"/>
      <c r="DT696" s="31"/>
      <c r="DU696" s="31"/>
      <c r="DV696" s="31"/>
      <c r="DW696" s="31"/>
      <c r="DX696" s="31"/>
      <c r="DY696" s="31"/>
      <c r="DZ696" s="31"/>
      <c r="EA696" s="31"/>
      <c r="EB696" s="31"/>
      <c r="EC696" s="31"/>
      <c r="ED696" s="31"/>
      <c r="EE696" s="31"/>
      <c r="EF696" s="31"/>
      <c r="EG696" s="31"/>
      <c r="EH696" s="31"/>
      <c r="EI696" s="31"/>
      <c r="EJ696" s="31"/>
      <c r="EK696" s="31"/>
      <c r="EL696" s="31"/>
      <c r="EM696" s="31"/>
      <c r="EN696" s="31"/>
      <c r="EO696" s="31"/>
      <c r="EP696" s="31"/>
      <c r="EQ696" s="31"/>
      <c r="ER696" s="31"/>
      <c r="ES696" s="31"/>
      <c r="ET696" s="31"/>
      <c r="EU696" s="31"/>
      <c r="EV696" s="31"/>
      <c r="EW696" s="31"/>
      <c r="EX696" s="31"/>
      <c r="EY696" s="31"/>
      <c r="EZ696" s="31"/>
      <c r="FA696" s="31"/>
      <c r="FB696" s="31"/>
      <c r="FC696" s="31"/>
      <c r="FD696" s="31"/>
      <c r="FE696" s="31"/>
      <c r="FF696" s="31"/>
      <c r="FG696" s="31"/>
      <c r="FH696" s="31"/>
      <c r="FI696" s="31"/>
      <c r="FJ696" s="31"/>
      <c r="FK696" s="31"/>
      <c r="FL696" s="31"/>
      <c r="FM696" s="31"/>
      <c r="FN696" s="31"/>
      <c r="FO696" s="31"/>
      <c r="FP696" s="31"/>
      <c r="FQ696" s="31"/>
      <c r="FR696" s="31"/>
      <c r="FS696" s="31"/>
      <c r="FT696" s="31"/>
      <c r="FU696" s="31"/>
      <c r="FV696" s="31"/>
      <c r="FW696" s="31"/>
      <c r="FX696" s="31"/>
      <c r="FY696" s="31"/>
      <c r="FZ696" s="31"/>
      <c r="GA696" s="31"/>
      <c r="GB696" s="31"/>
      <c r="GC696" s="31"/>
      <c r="GD696" s="31"/>
      <c r="GE696" s="31"/>
      <c r="GF696" s="31"/>
      <c r="GG696" s="31"/>
      <c r="GH696" s="31"/>
      <c r="GI696" s="31"/>
      <c r="GJ696" s="31"/>
      <c r="GK696" s="31"/>
      <c r="GL696" s="31"/>
      <c r="GM696" s="31"/>
      <c r="GN696" s="31"/>
      <c r="GO696" s="31"/>
      <c r="GP696" s="31"/>
      <c r="GQ696" s="31"/>
      <c r="GR696" s="31"/>
      <c r="GS696" s="31"/>
      <c r="GT696" s="31"/>
      <c r="GU696" s="31"/>
      <c r="GV696" s="31"/>
      <c r="GW696" s="31"/>
      <c r="GX696" s="31"/>
      <c r="GY696" s="31"/>
      <c r="GZ696" s="31"/>
      <c r="HA696" s="31"/>
      <c r="HB696" s="31"/>
      <c r="HC696" s="31"/>
      <c r="HD696" s="31"/>
      <c r="HE696" s="31"/>
      <c r="HF696" s="31"/>
      <c r="HG696" s="31"/>
      <c r="HH696" s="31"/>
      <c r="HI696" s="31"/>
      <c r="HJ696" s="31"/>
      <c r="HK696" s="31"/>
      <c r="HL696" s="31"/>
      <c r="HM696" s="31"/>
      <c r="HN696" s="31"/>
      <c r="HO696" s="31"/>
      <c r="HP696" s="31"/>
      <c r="HQ696" s="31"/>
      <c r="HR696" s="31"/>
      <c r="HS696" s="31"/>
      <c r="HT696" s="31"/>
      <c r="HU696" s="31"/>
      <c r="HV696" s="31"/>
      <c r="HW696" s="31"/>
      <c r="HX696" s="31"/>
      <c r="HY696" s="31"/>
      <c r="HZ696" s="31"/>
      <c r="IA696" s="31"/>
      <c r="IB696" s="31"/>
      <c r="IC696" s="31"/>
      <c r="ID696" s="31"/>
      <c r="IE696" s="31"/>
      <c r="IF696" s="31"/>
      <c r="IG696" s="31"/>
      <c r="IH696" s="31"/>
      <c r="IW696" s="68"/>
    </row>
    <row r="697" spans="1:257" ht="50.1" customHeight="1" x14ac:dyDescent="0.25">
      <c r="A697" s="67">
        <f t="shared" si="27"/>
        <v>694</v>
      </c>
      <c r="B697" s="31" t="e">
        <f>VLOOKUP(R697,Háttér!B$9:G$20,6,0)</f>
        <v>#N/A</v>
      </c>
      <c r="C697" s="38"/>
      <c r="D697" s="32"/>
      <c r="E697" s="65"/>
      <c r="F697" s="33"/>
      <c r="G697" s="108"/>
      <c r="H697" s="69"/>
      <c r="I697" s="34"/>
      <c r="J697" s="34"/>
      <c r="K697" s="35"/>
      <c r="L697" s="35"/>
      <c r="M697" s="39"/>
      <c r="N697" s="52" t="str">
        <f t="shared" si="26"/>
        <v xml:space="preserve">  </v>
      </c>
      <c r="O697" s="36">
        <f>AD697</f>
        <v>0</v>
      </c>
      <c r="P697" s="31"/>
      <c r="Q697" s="55"/>
      <c r="R697" s="56"/>
      <c r="S697" s="56"/>
      <c r="T697" s="56"/>
      <c r="U697" s="57"/>
      <c r="W697" s="56"/>
      <c r="X697" s="56"/>
      <c r="Y697" s="56"/>
      <c r="Z697" s="56"/>
      <c r="AA697" s="56"/>
      <c r="AB697" s="57"/>
      <c r="AC697" s="56"/>
      <c r="AD697" s="64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31"/>
      <c r="AW697" s="31"/>
      <c r="AX697" s="31"/>
      <c r="AY697" s="31"/>
      <c r="AZ697" s="31"/>
      <c r="BA697" s="31"/>
      <c r="BB697" s="31"/>
      <c r="BC697" s="31"/>
      <c r="BD697" s="31"/>
      <c r="BE697" s="31"/>
      <c r="BF697" s="31"/>
      <c r="BG697" s="31"/>
      <c r="BH697" s="31"/>
      <c r="BI697" s="31"/>
      <c r="BJ697" s="31"/>
      <c r="BK697" s="31"/>
      <c r="BL697" s="31"/>
      <c r="BM697" s="31"/>
      <c r="BN697" s="31"/>
      <c r="BO697" s="31"/>
      <c r="BP697" s="31"/>
      <c r="BQ697" s="31"/>
      <c r="BR697" s="31"/>
      <c r="BS697" s="31"/>
      <c r="BT697" s="31"/>
      <c r="BU697" s="31"/>
      <c r="BV697" s="31"/>
      <c r="BW697" s="31"/>
      <c r="BX697" s="31"/>
      <c r="BY697" s="31"/>
      <c r="BZ697" s="31"/>
      <c r="CA697" s="31"/>
      <c r="CB697" s="31"/>
      <c r="CC697" s="31"/>
      <c r="CD697" s="31"/>
      <c r="CE697" s="31"/>
      <c r="CF697" s="31"/>
      <c r="CG697" s="31"/>
      <c r="CH697" s="31"/>
      <c r="CI697" s="31"/>
      <c r="CJ697" s="31"/>
      <c r="CK697" s="31"/>
      <c r="CL697" s="31"/>
      <c r="CM697" s="31"/>
      <c r="CN697" s="31"/>
      <c r="CO697" s="31"/>
      <c r="CP697" s="31"/>
      <c r="CQ697" s="31"/>
      <c r="CR697" s="31"/>
      <c r="CS697" s="31"/>
      <c r="CT697" s="31"/>
      <c r="CU697" s="31"/>
      <c r="CV697" s="31"/>
      <c r="CW697" s="31"/>
      <c r="CX697" s="31"/>
      <c r="CY697" s="31"/>
      <c r="CZ697" s="31"/>
      <c r="DA697" s="31"/>
      <c r="DB697" s="31"/>
      <c r="DC697" s="31"/>
      <c r="DD697" s="31"/>
      <c r="DE697" s="31"/>
      <c r="DF697" s="31"/>
      <c r="DG697" s="31"/>
      <c r="DH697" s="31"/>
      <c r="DI697" s="31"/>
      <c r="DJ697" s="31"/>
      <c r="DK697" s="31"/>
      <c r="DL697" s="31"/>
      <c r="DM697" s="31"/>
      <c r="DN697" s="31"/>
      <c r="DO697" s="31"/>
      <c r="DP697" s="31"/>
      <c r="DQ697" s="31"/>
      <c r="DR697" s="31"/>
      <c r="DS697" s="31"/>
      <c r="DT697" s="31"/>
      <c r="DU697" s="31"/>
      <c r="DV697" s="31"/>
      <c r="DW697" s="31"/>
      <c r="DX697" s="31"/>
      <c r="DY697" s="31"/>
      <c r="DZ697" s="31"/>
      <c r="EA697" s="31"/>
      <c r="EB697" s="31"/>
      <c r="EC697" s="31"/>
      <c r="ED697" s="31"/>
      <c r="EE697" s="31"/>
      <c r="EF697" s="31"/>
      <c r="EG697" s="31"/>
      <c r="EH697" s="31"/>
      <c r="EI697" s="31"/>
      <c r="EJ697" s="31"/>
      <c r="EK697" s="31"/>
      <c r="EL697" s="31"/>
      <c r="EM697" s="31"/>
      <c r="EN697" s="31"/>
      <c r="EO697" s="31"/>
      <c r="EP697" s="31"/>
      <c r="EQ697" s="31"/>
      <c r="ER697" s="31"/>
      <c r="ES697" s="31"/>
      <c r="ET697" s="31"/>
      <c r="EU697" s="31"/>
      <c r="EV697" s="31"/>
      <c r="EW697" s="31"/>
      <c r="EX697" s="31"/>
      <c r="EY697" s="31"/>
      <c r="EZ697" s="31"/>
      <c r="FA697" s="31"/>
      <c r="FB697" s="31"/>
      <c r="FC697" s="31"/>
      <c r="FD697" s="31"/>
      <c r="FE697" s="31"/>
      <c r="FF697" s="31"/>
      <c r="FG697" s="31"/>
      <c r="FH697" s="31"/>
      <c r="FI697" s="31"/>
      <c r="FJ697" s="31"/>
      <c r="FK697" s="31"/>
      <c r="FL697" s="31"/>
      <c r="FM697" s="31"/>
      <c r="FN697" s="31"/>
      <c r="FO697" s="31"/>
      <c r="FP697" s="31"/>
      <c r="FQ697" s="31"/>
      <c r="FR697" s="31"/>
      <c r="FS697" s="31"/>
      <c r="FT697" s="31"/>
      <c r="FU697" s="31"/>
      <c r="FV697" s="31"/>
      <c r="FW697" s="31"/>
      <c r="FX697" s="31"/>
      <c r="FY697" s="31"/>
      <c r="FZ697" s="31"/>
      <c r="GA697" s="31"/>
      <c r="GB697" s="31"/>
      <c r="GC697" s="31"/>
      <c r="GD697" s="31"/>
      <c r="GE697" s="31"/>
      <c r="GF697" s="31"/>
      <c r="GG697" s="31"/>
      <c r="GH697" s="31"/>
      <c r="GI697" s="31"/>
      <c r="GJ697" s="31"/>
      <c r="GK697" s="31"/>
      <c r="GL697" s="31"/>
      <c r="GM697" s="31"/>
      <c r="GN697" s="31"/>
      <c r="GO697" s="31"/>
      <c r="GP697" s="31"/>
      <c r="GQ697" s="31"/>
      <c r="GR697" s="31"/>
      <c r="GS697" s="31"/>
      <c r="GT697" s="31"/>
      <c r="GU697" s="31"/>
      <c r="GV697" s="31"/>
      <c r="GW697" s="31"/>
      <c r="GX697" s="31"/>
      <c r="GY697" s="31"/>
      <c r="GZ697" s="31"/>
      <c r="HA697" s="31"/>
      <c r="HB697" s="31"/>
      <c r="HC697" s="31"/>
      <c r="HD697" s="31"/>
      <c r="HE697" s="31"/>
      <c r="HF697" s="31"/>
      <c r="HG697" s="31"/>
      <c r="HH697" s="31"/>
      <c r="HI697" s="31"/>
      <c r="HJ697" s="31"/>
      <c r="HK697" s="31"/>
      <c r="HL697" s="31"/>
      <c r="HM697" s="31"/>
      <c r="HN697" s="31"/>
      <c r="HO697" s="31"/>
      <c r="HP697" s="31"/>
      <c r="HQ697" s="31"/>
      <c r="HR697" s="31"/>
      <c r="HS697" s="31"/>
      <c r="HT697" s="31"/>
      <c r="HU697" s="31"/>
      <c r="HV697" s="31"/>
      <c r="HW697" s="31"/>
      <c r="HX697" s="31"/>
      <c r="HY697" s="31"/>
      <c r="HZ697" s="31"/>
      <c r="IA697" s="31"/>
      <c r="IB697" s="31"/>
      <c r="IC697" s="31"/>
      <c r="ID697" s="31"/>
      <c r="IE697" s="31"/>
      <c r="IF697" s="31"/>
      <c r="IG697" s="31"/>
      <c r="IH697" s="31"/>
      <c r="IW697" s="68"/>
    </row>
    <row r="698" spans="1:257" ht="50.1" customHeight="1" x14ac:dyDescent="0.25">
      <c r="A698" s="67">
        <f t="shared" si="27"/>
        <v>695</v>
      </c>
      <c r="B698" s="31" t="e">
        <f>VLOOKUP(R698,Háttér!B$9:G$20,6,0)</f>
        <v>#N/A</v>
      </c>
      <c r="C698" s="38"/>
      <c r="D698" s="32"/>
      <c r="E698" s="65"/>
      <c r="F698" s="33"/>
      <c r="G698" s="108"/>
      <c r="H698" s="69"/>
      <c r="I698" s="34"/>
      <c r="J698" s="34"/>
      <c r="K698" s="35"/>
      <c r="L698" s="35"/>
      <c r="M698" s="39"/>
      <c r="N698" s="52" t="str">
        <f t="shared" si="26"/>
        <v xml:space="preserve">  </v>
      </c>
      <c r="O698" s="36">
        <f>AD698</f>
        <v>0</v>
      </c>
      <c r="P698" s="31"/>
      <c r="Q698" s="55"/>
      <c r="R698" s="56"/>
      <c r="S698" s="56"/>
      <c r="T698" s="56"/>
      <c r="U698" s="57"/>
      <c r="W698" s="56"/>
      <c r="X698" s="56"/>
      <c r="Y698" s="56"/>
      <c r="Z698" s="56"/>
      <c r="AA698" s="56"/>
      <c r="AB698" s="57"/>
      <c r="AC698" s="56"/>
      <c r="AD698" s="64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31"/>
      <c r="AW698" s="31"/>
      <c r="AX698" s="31"/>
      <c r="AY698" s="31"/>
      <c r="AZ698" s="31"/>
      <c r="BA698" s="31"/>
      <c r="BB698" s="31"/>
      <c r="BC698" s="31"/>
      <c r="BD698" s="31"/>
      <c r="BE698" s="31"/>
      <c r="BF698" s="31"/>
      <c r="BG698" s="31"/>
      <c r="BH698" s="31"/>
      <c r="BI698" s="31"/>
      <c r="BJ698" s="31"/>
      <c r="BK698" s="31"/>
      <c r="BL698" s="31"/>
      <c r="BM698" s="31"/>
      <c r="BN698" s="31"/>
      <c r="BO698" s="31"/>
      <c r="BP698" s="31"/>
      <c r="BQ698" s="31"/>
      <c r="BR698" s="31"/>
      <c r="BS698" s="31"/>
      <c r="BT698" s="31"/>
      <c r="BU698" s="31"/>
      <c r="BV698" s="31"/>
      <c r="BW698" s="31"/>
      <c r="BX698" s="31"/>
      <c r="BY698" s="31"/>
      <c r="BZ698" s="31"/>
      <c r="CA698" s="31"/>
      <c r="CB698" s="31"/>
      <c r="CC698" s="31"/>
      <c r="CD698" s="31"/>
      <c r="CE698" s="31"/>
      <c r="CF698" s="31"/>
      <c r="CG698" s="31"/>
      <c r="CH698" s="31"/>
      <c r="CI698" s="31"/>
      <c r="CJ698" s="31"/>
      <c r="CK698" s="31"/>
      <c r="CL698" s="31"/>
      <c r="CM698" s="31"/>
      <c r="CN698" s="31"/>
      <c r="CO698" s="31"/>
      <c r="CP698" s="31"/>
      <c r="CQ698" s="31"/>
      <c r="CR698" s="31"/>
      <c r="CS698" s="31"/>
      <c r="CT698" s="31"/>
      <c r="CU698" s="31"/>
      <c r="CV698" s="31"/>
      <c r="CW698" s="31"/>
      <c r="CX698" s="31"/>
      <c r="CY698" s="31"/>
      <c r="CZ698" s="31"/>
      <c r="DA698" s="31"/>
      <c r="DB698" s="31"/>
      <c r="DC698" s="31"/>
      <c r="DD698" s="31"/>
      <c r="DE698" s="31"/>
      <c r="DF698" s="31"/>
      <c r="DG698" s="31"/>
      <c r="DH698" s="31"/>
      <c r="DI698" s="31"/>
      <c r="DJ698" s="31"/>
      <c r="DK698" s="31"/>
      <c r="DL698" s="31"/>
      <c r="DM698" s="31"/>
      <c r="DN698" s="31"/>
      <c r="DO698" s="31"/>
      <c r="DP698" s="31"/>
      <c r="DQ698" s="31"/>
      <c r="DR698" s="31"/>
      <c r="DS698" s="31"/>
      <c r="DT698" s="31"/>
      <c r="DU698" s="31"/>
      <c r="DV698" s="31"/>
      <c r="DW698" s="31"/>
      <c r="DX698" s="31"/>
      <c r="DY698" s="31"/>
      <c r="DZ698" s="31"/>
      <c r="EA698" s="31"/>
      <c r="EB698" s="31"/>
      <c r="EC698" s="31"/>
      <c r="ED698" s="31"/>
      <c r="EE698" s="31"/>
      <c r="EF698" s="31"/>
      <c r="EG698" s="31"/>
      <c r="EH698" s="31"/>
      <c r="EI698" s="31"/>
      <c r="EJ698" s="31"/>
      <c r="EK698" s="31"/>
      <c r="EL698" s="31"/>
      <c r="EM698" s="31"/>
      <c r="EN698" s="31"/>
      <c r="EO698" s="31"/>
      <c r="EP698" s="31"/>
      <c r="EQ698" s="31"/>
      <c r="ER698" s="31"/>
      <c r="ES698" s="31"/>
      <c r="ET698" s="31"/>
      <c r="EU698" s="31"/>
      <c r="EV698" s="31"/>
      <c r="EW698" s="31"/>
      <c r="EX698" s="31"/>
      <c r="EY698" s="31"/>
      <c r="EZ698" s="31"/>
      <c r="FA698" s="31"/>
      <c r="FB698" s="31"/>
      <c r="FC698" s="31"/>
      <c r="FD698" s="31"/>
      <c r="FE698" s="31"/>
      <c r="FF698" s="31"/>
      <c r="FG698" s="31"/>
      <c r="FH698" s="31"/>
      <c r="FI698" s="31"/>
      <c r="FJ698" s="31"/>
      <c r="FK698" s="31"/>
      <c r="FL698" s="31"/>
      <c r="FM698" s="31"/>
      <c r="FN698" s="31"/>
      <c r="FO698" s="31"/>
      <c r="FP698" s="31"/>
      <c r="FQ698" s="31"/>
      <c r="FR698" s="31"/>
      <c r="FS698" s="31"/>
      <c r="FT698" s="31"/>
      <c r="FU698" s="31"/>
      <c r="FV698" s="31"/>
      <c r="FW698" s="31"/>
      <c r="FX698" s="31"/>
      <c r="FY698" s="31"/>
      <c r="FZ698" s="31"/>
      <c r="GA698" s="31"/>
      <c r="GB698" s="31"/>
      <c r="GC698" s="31"/>
      <c r="GD698" s="31"/>
      <c r="GE698" s="31"/>
      <c r="GF698" s="31"/>
      <c r="GG698" s="31"/>
      <c r="GH698" s="31"/>
      <c r="GI698" s="31"/>
      <c r="GJ698" s="31"/>
      <c r="GK698" s="31"/>
      <c r="GL698" s="31"/>
      <c r="GM698" s="31"/>
      <c r="GN698" s="31"/>
      <c r="GO698" s="31"/>
      <c r="GP698" s="31"/>
      <c r="GQ698" s="31"/>
      <c r="GR698" s="31"/>
      <c r="GS698" s="31"/>
      <c r="GT698" s="31"/>
      <c r="GU698" s="31"/>
      <c r="GV698" s="31"/>
      <c r="GW698" s="31"/>
      <c r="GX698" s="31"/>
      <c r="GY698" s="31"/>
      <c r="GZ698" s="31"/>
      <c r="HA698" s="31"/>
      <c r="HB698" s="31"/>
      <c r="HC698" s="31"/>
      <c r="HD698" s="31"/>
      <c r="HE698" s="31"/>
      <c r="HF698" s="31"/>
      <c r="HG698" s="31"/>
      <c r="HH698" s="31"/>
      <c r="HI698" s="31"/>
      <c r="HJ698" s="31"/>
      <c r="HK698" s="31"/>
      <c r="HL698" s="31"/>
      <c r="HM698" s="31"/>
      <c r="HN698" s="31"/>
      <c r="HO698" s="31"/>
      <c r="HP698" s="31"/>
      <c r="HQ698" s="31"/>
      <c r="HR698" s="31"/>
      <c r="HS698" s="31"/>
      <c r="HT698" s="31"/>
      <c r="HU698" s="31"/>
      <c r="HV698" s="31"/>
      <c r="HW698" s="31"/>
      <c r="HX698" s="31"/>
      <c r="HY698" s="31"/>
      <c r="HZ698" s="31"/>
      <c r="IA698" s="31"/>
      <c r="IB698" s="31"/>
      <c r="IC698" s="31"/>
      <c r="ID698" s="31"/>
      <c r="IE698" s="31"/>
      <c r="IF698" s="31"/>
      <c r="IG698" s="31"/>
      <c r="IH698" s="31"/>
      <c r="IW698" s="68"/>
    </row>
    <row r="699" spans="1:257" ht="50.1" customHeight="1" x14ac:dyDescent="0.25">
      <c r="A699" s="67">
        <f t="shared" si="27"/>
        <v>696</v>
      </c>
      <c r="B699" s="31" t="e">
        <f>VLOOKUP(R699,Háttér!B$9:G$20,6,0)</f>
        <v>#N/A</v>
      </c>
      <c r="C699" s="38"/>
      <c r="D699" s="32"/>
      <c r="E699" s="65"/>
      <c r="F699" s="33"/>
      <c r="G699" s="108"/>
      <c r="H699" s="69"/>
      <c r="I699" s="34"/>
      <c r="J699" s="34"/>
      <c r="K699" s="35"/>
      <c r="L699" s="35"/>
      <c r="M699" s="39"/>
      <c r="N699" s="52" t="str">
        <f t="shared" si="26"/>
        <v xml:space="preserve">  </v>
      </c>
      <c r="O699" s="36">
        <f>AD699</f>
        <v>0</v>
      </c>
      <c r="P699" s="31"/>
      <c r="Q699" s="55"/>
      <c r="R699" s="56"/>
      <c r="S699" s="56"/>
      <c r="T699" s="56"/>
      <c r="U699" s="57"/>
      <c r="W699" s="56"/>
      <c r="X699" s="56"/>
      <c r="Y699" s="56"/>
      <c r="Z699" s="56"/>
      <c r="AA699" s="56"/>
      <c r="AB699" s="57"/>
      <c r="AC699" s="56"/>
      <c r="AD699" s="64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31"/>
      <c r="AW699" s="31"/>
      <c r="AX699" s="31"/>
      <c r="AY699" s="31"/>
      <c r="AZ699" s="31"/>
      <c r="BA699" s="31"/>
      <c r="BB699" s="31"/>
      <c r="BC699" s="31"/>
      <c r="BD699" s="31"/>
      <c r="BE699" s="31"/>
      <c r="BF699" s="31"/>
      <c r="BG699" s="31"/>
      <c r="BH699" s="31"/>
      <c r="BI699" s="31"/>
      <c r="BJ699" s="31"/>
      <c r="BK699" s="31"/>
      <c r="BL699" s="31"/>
      <c r="BM699" s="31"/>
      <c r="BN699" s="31"/>
      <c r="BO699" s="31"/>
      <c r="BP699" s="31"/>
      <c r="BQ699" s="31"/>
      <c r="BR699" s="31"/>
      <c r="BS699" s="31"/>
      <c r="BT699" s="31"/>
      <c r="BU699" s="31"/>
      <c r="BV699" s="31"/>
      <c r="BW699" s="31"/>
      <c r="BX699" s="31"/>
      <c r="BY699" s="31"/>
      <c r="BZ699" s="31"/>
      <c r="CA699" s="31"/>
      <c r="CB699" s="31"/>
      <c r="CC699" s="31"/>
      <c r="CD699" s="31"/>
      <c r="CE699" s="31"/>
      <c r="CF699" s="31"/>
      <c r="CG699" s="31"/>
      <c r="CH699" s="31"/>
      <c r="CI699" s="31"/>
      <c r="CJ699" s="31"/>
      <c r="CK699" s="31"/>
      <c r="CL699" s="31"/>
      <c r="CM699" s="31"/>
      <c r="CN699" s="31"/>
      <c r="CO699" s="31"/>
      <c r="CP699" s="31"/>
      <c r="CQ699" s="31"/>
      <c r="CR699" s="31"/>
      <c r="CS699" s="31"/>
      <c r="CT699" s="31"/>
      <c r="CU699" s="31"/>
      <c r="CV699" s="31"/>
      <c r="CW699" s="31"/>
      <c r="CX699" s="31"/>
      <c r="CY699" s="31"/>
      <c r="CZ699" s="31"/>
      <c r="DA699" s="31"/>
      <c r="DB699" s="31"/>
      <c r="DC699" s="31"/>
      <c r="DD699" s="31"/>
      <c r="DE699" s="31"/>
      <c r="DF699" s="31"/>
      <c r="DG699" s="31"/>
      <c r="DH699" s="31"/>
      <c r="DI699" s="31"/>
      <c r="DJ699" s="31"/>
      <c r="DK699" s="31"/>
      <c r="DL699" s="31"/>
      <c r="DM699" s="31"/>
      <c r="DN699" s="31"/>
      <c r="DO699" s="31"/>
      <c r="DP699" s="31"/>
      <c r="DQ699" s="31"/>
      <c r="DR699" s="31"/>
      <c r="DS699" s="31"/>
      <c r="DT699" s="31"/>
      <c r="DU699" s="31"/>
      <c r="DV699" s="31"/>
      <c r="DW699" s="31"/>
      <c r="DX699" s="31"/>
      <c r="DY699" s="31"/>
      <c r="DZ699" s="31"/>
      <c r="EA699" s="31"/>
      <c r="EB699" s="31"/>
      <c r="EC699" s="31"/>
      <c r="ED699" s="31"/>
      <c r="EE699" s="31"/>
      <c r="EF699" s="31"/>
      <c r="EG699" s="31"/>
      <c r="EH699" s="31"/>
      <c r="EI699" s="31"/>
      <c r="EJ699" s="31"/>
      <c r="EK699" s="31"/>
      <c r="EL699" s="31"/>
      <c r="EM699" s="31"/>
      <c r="EN699" s="31"/>
      <c r="EO699" s="31"/>
      <c r="EP699" s="31"/>
      <c r="EQ699" s="31"/>
      <c r="ER699" s="31"/>
      <c r="ES699" s="31"/>
      <c r="ET699" s="31"/>
      <c r="EU699" s="31"/>
      <c r="EV699" s="31"/>
      <c r="EW699" s="31"/>
      <c r="EX699" s="31"/>
      <c r="EY699" s="31"/>
      <c r="EZ699" s="31"/>
      <c r="FA699" s="31"/>
      <c r="FB699" s="31"/>
      <c r="FC699" s="31"/>
      <c r="FD699" s="31"/>
      <c r="FE699" s="31"/>
      <c r="FF699" s="31"/>
      <c r="FG699" s="31"/>
      <c r="FH699" s="31"/>
      <c r="FI699" s="31"/>
      <c r="FJ699" s="31"/>
      <c r="FK699" s="31"/>
      <c r="FL699" s="31"/>
      <c r="FM699" s="31"/>
      <c r="FN699" s="31"/>
      <c r="FO699" s="31"/>
      <c r="FP699" s="31"/>
      <c r="FQ699" s="31"/>
      <c r="FR699" s="31"/>
      <c r="FS699" s="31"/>
      <c r="FT699" s="31"/>
      <c r="FU699" s="31"/>
      <c r="FV699" s="31"/>
      <c r="FW699" s="31"/>
      <c r="FX699" s="31"/>
      <c r="FY699" s="31"/>
      <c r="FZ699" s="31"/>
      <c r="GA699" s="31"/>
      <c r="GB699" s="31"/>
      <c r="GC699" s="31"/>
      <c r="GD699" s="31"/>
      <c r="GE699" s="31"/>
      <c r="GF699" s="31"/>
      <c r="GG699" s="31"/>
      <c r="GH699" s="31"/>
      <c r="GI699" s="31"/>
      <c r="GJ699" s="31"/>
      <c r="GK699" s="31"/>
      <c r="GL699" s="31"/>
      <c r="GM699" s="31"/>
      <c r="GN699" s="31"/>
      <c r="GO699" s="31"/>
      <c r="GP699" s="31"/>
      <c r="GQ699" s="31"/>
      <c r="GR699" s="31"/>
      <c r="GS699" s="31"/>
      <c r="GT699" s="31"/>
      <c r="GU699" s="31"/>
      <c r="GV699" s="31"/>
      <c r="GW699" s="31"/>
      <c r="GX699" s="31"/>
      <c r="GY699" s="31"/>
      <c r="GZ699" s="31"/>
      <c r="HA699" s="31"/>
      <c r="HB699" s="31"/>
      <c r="HC699" s="31"/>
      <c r="HD699" s="31"/>
      <c r="HE699" s="31"/>
      <c r="HF699" s="31"/>
      <c r="HG699" s="31"/>
      <c r="HH699" s="31"/>
      <c r="HI699" s="31"/>
      <c r="HJ699" s="31"/>
      <c r="HK699" s="31"/>
      <c r="HL699" s="31"/>
      <c r="HM699" s="31"/>
      <c r="HN699" s="31"/>
      <c r="HO699" s="31"/>
      <c r="HP699" s="31"/>
      <c r="HQ699" s="31"/>
      <c r="HR699" s="31"/>
      <c r="HS699" s="31"/>
      <c r="HT699" s="31"/>
      <c r="HU699" s="31"/>
      <c r="HV699" s="31"/>
      <c r="HW699" s="31"/>
      <c r="HX699" s="31"/>
      <c r="HY699" s="31"/>
      <c r="HZ699" s="31"/>
      <c r="IA699" s="31"/>
      <c r="IB699" s="31"/>
      <c r="IC699" s="31"/>
      <c r="ID699" s="31"/>
      <c r="IE699" s="31"/>
      <c r="IF699" s="31"/>
      <c r="IG699" s="31"/>
      <c r="IH699" s="31"/>
      <c r="IW699" s="68"/>
    </row>
    <row r="700" spans="1:257" ht="50.1" customHeight="1" x14ac:dyDescent="0.25">
      <c r="A700" s="67">
        <f t="shared" si="27"/>
        <v>697</v>
      </c>
      <c r="B700" s="31" t="e">
        <f>VLOOKUP(R700,Háttér!B$9:G$20,6,0)</f>
        <v>#N/A</v>
      </c>
      <c r="C700" s="38"/>
      <c r="D700" s="32"/>
      <c r="E700" s="65"/>
      <c r="F700" s="33"/>
      <c r="G700" s="108"/>
      <c r="H700" s="69"/>
      <c r="I700" s="34"/>
      <c r="J700" s="34"/>
      <c r="K700" s="35"/>
      <c r="L700" s="35"/>
      <c r="M700" s="39"/>
      <c r="N700" s="52" t="str">
        <f t="shared" si="26"/>
        <v xml:space="preserve">  </v>
      </c>
      <c r="O700" s="36">
        <f>AD700</f>
        <v>0</v>
      </c>
      <c r="P700" s="31"/>
      <c r="Q700" s="55"/>
      <c r="R700" s="56"/>
      <c r="S700" s="56"/>
      <c r="T700" s="56"/>
      <c r="U700" s="57"/>
      <c r="W700" s="56"/>
      <c r="X700" s="56"/>
      <c r="Y700" s="56"/>
      <c r="Z700" s="56"/>
      <c r="AA700" s="56"/>
      <c r="AB700" s="57"/>
      <c r="AC700" s="56"/>
      <c r="AD700" s="64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31"/>
      <c r="AW700" s="31"/>
      <c r="AX700" s="31"/>
      <c r="AY700" s="31"/>
      <c r="AZ700" s="31"/>
      <c r="BA700" s="31"/>
      <c r="BB700" s="31"/>
      <c r="BC700" s="31"/>
      <c r="BD700" s="31"/>
      <c r="BE700" s="31"/>
      <c r="BF700" s="31"/>
      <c r="BG700" s="31"/>
      <c r="BH700" s="31"/>
      <c r="BI700" s="31"/>
      <c r="BJ700" s="31"/>
      <c r="BK700" s="31"/>
      <c r="BL700" s="31"/>
      <c r="BM700" s="31"/>
      <c r="BN700" s="31"/>
      <c r="BO700" s="31"/>
      <c r="BP700" s="31"/>
      <c r="BQ700" s="31"/>
      <c r="BR700" s="31"/>
      <c r="BS700" s="31"/>
      <c r="BT700" s="31"/>
      <c r="BU700" s="31"/>
      <c r="BV700" s="31"/>
      <c r="BW700" s="31"/>
      <c r="BX700" s="31"/>
      <c r="BY700" s="31"/>
      <c r="BZ700" s="31"/>
      <c r="CA700" s="31"/>
      <c r="CB700" s="31"/>
      <c r="CC700" s="31"/>
      <c r="CD700" s="31"/>
      <c r="CE700" s="31"/>
      <c r="CF700" s="31"/>
      <c r="CG700" s="31"/>
      <c r="CH700" s="31"/>
      <c r="CI700" s="31"/>
      <c r="CJ700" s="31"/>
      <c r="CK700" s="31"/>
      <c r="CL700" s="31"/>
      <c r="CM700" s="31"/>
      <c r="CN700" s="31"/>
      <c r="CO700" s="31"/>
      <c r="CP700" s="31"/>
      <c r="CQ700" s="31"/>
      <c r="CR700" s="31"/>
      <c r="CS700" s="31"/>
      <c r="CT700" s="31"/>
      <c r="CU700" s="31"/>
      <c r="CV700" s="31"/>
      <c r="CW700" s="31"/>
      <c r="CX700" s="31"/>
      <c r="CY700" s="31"/>
      <c r="CZ700" s="31"/>
      <c r="DA700" s="31"/>
      <c r="DB700" s="31"/>
      <c r="DC700" s="31"/>
      <c r="DD700" s="31"/>
      <c r="DE700" s="31"/>
      <c r="DF700" s="31"/>
      <c r="DG700" s="31"/>
      <c r="DH700" s="31"/>
      <c r="DI700" s="31"/>
      <c r="DJ700" s="31"/>
      <c r="DK700" s="31"/>
      <c r="DL700" s="31"/>
      <c r="DM700" s="31"/>
      <c r="DN700" s="31"/>
      <c r="DO700" s="31"/>
      <c r="DP700" s="31"/>
      <c r="DQ700" s="31"/>
      <c r="DR700" s="31"/>
      <c r="DS700" s="31"/>
      <c r="DT700" s="31"/>
      <c r="DU700" s="31"/>
      <c r="DV700" s="31"/>
      <c r="DW700" s="31"/>
      <c r="DX700" s="31"/>
      <c r="DY700" s="31"/>
      <c r="DZ700" s="31"/>
      <c r="EA700" s="31"/>
      <c r="EB700" s="31"/>
      <c r="EC700" s="31"/>
      <c r="ED700" s="31"/>
      <c r="EE700" s="31"/>
      <c r="EF700" s="31"/>
      <c r="EG700" s="31"/>
      <c r="EH700" s="31"/>
      <c r="EI700" s="31"/>
      <c r="EJ700" s="31"/>
      <c r="EK700" s="31"/>
      <c r="EL700" s="31"/>
      <c r="EM700" s="31"/>
      <c r="EN700" s="31"/>
      <c r="EO700" s="31"/>
      <c r="EP700" s="31"/>
      <c r="EQ700" s="31"/>
      <c r="ER700" s="31"/>
      <c r="ES700" s="31"/>
      <c r="ET700" s="31"/>
      <c r="EU700" s="31"/>
      <c r="EV700" s="31"/>
      <c r="EW700" s="31"/>
      <c r="EX700" s="31"/>
      <c r="EY700" s="31"/>
      <c r="EZ700" s="31"/>
      <c r="FA700" s="31"/>
      <c r="FB700" s="31"/>
      <c r="FC700" s="31"/>
      <c r="FD700" s="31"/>
      <c r="FE700" s="31"/>
      <c r="FF700" s="31"/>
      <c r="FG700" s="31"/>
      <c r="FH700" s="31"/>
      <c r="FI700" s="31"/>
      <c r="FJ700" s="31"/>
      <c r="FK700" s="31"/>
      <c r="FL700" s="31"/>
      <c r="FM700" s="31"/>
      <c r="FN700" s="31"/>
      <c r="FO700" s="31"/>
      <c r="FP700" s="31"/>
      <c r="FQ700" s="31"/>
      <c r="FR700" s="31"/>
      <c r="FS700" s="31"/>
      <c r="FT700" s="31"/>
      <c r="FU700" s="31"/>
      <c r="FV700" s="31"/>
      <c r="FW700" s="31"/>
      <c r="FX700" s="31"/>
      <c r="FY700" s="31"/>
      <c r="FZ700" s="31"/>
      <c r="GA700" s="31"/>
      <c r="GB700" s="31"/>
      <c r="GC700" s="31"/>
      <c r="GD700" s="31"/>
      <c r="GE700" s="31"/>
      <c r="GF700" s="31"/>
      <c r="GG700" s="31"/>
      <c r="GH700" s="31"/>
      <c r="GI700" s="31"/>
      <c r="GJ700" s="31"/>
      <c r="GK700" s="31"/>
      <c r="GL700" s="31"/>
      <c r="GM700" s="31"/>
      <c r="GN700" s="31"/>
      <c r="GO700" s="31"/>
      <c r="GP700" s="31"/>
      <c r="GQ700" s="31"/>
      <c r="GR700" s="31"/>
      <c r="GS700" s="31"/>
      <c r="GT700" s="31"/>
      <c r="GU700" s="31"/>
      <c r="GV700" s="31"/>
      <c r="GW700" s="31"/>
      <c r="GX700" s="31"/>
      <c r="GY700" s="31"/>
      <c r="GZ700" s="31"/>
      <c r="HA700" s="31"/>
      <c r="HB700" s="31"/>
      <c r="HC700" s="31"/>
      <c r="HD700" s="31"/>
      <c r="HE700" s="31"/>
      <c r="HF700" s="31"/>
      <c r="HG700" s="31"/>
      <c r="HH700" s="31"/>
      <c r="HI700" s="31"/>
      <c r="HJ700" s="31"/>
      <c r="HK700" s="31"/>
      <c r="HL700" s="31"/>
      <c r="HM700" s="31"/>
      <c r="HN700" s="31"/>
      <c r="HO700" s="31"/>
      <c r="HP700" s="31"/>
      <c r="HQ700" s="31"/>
      <c r="HR700" s="31"/>
      <c r="HS700" s="31"/>
      <c r="HT700" s="31"/>
      <c r="HU700" s="31"/>
      <c r="HV700" s="31"/>
      <c r="HW700" s="31"/>
      <c r="HX700" s="31"/>
      <c r="HY700" s="31"/>
      <c r="HZ700" s="31"/>
      <c r="IA700" s="31"/>
      <c r="IB700" s="31"/>
      <c r="IC700" s="31"/>
      <c r="ID700" s="31"/>
      <c r="IE700" s="31"/>
      <c r="IF700" s="31"/>
      <c r="IG700" s="31"/>
      <c r="IH700" s="31"/>
      <c r="IW700" s="68"/>
    </row>
    <row r="701" spans="1:257" ht="50.1" customHeight="1" x14ac:dyDescent="0.25">
      <c r="A701" s="67">
        <f t="shared" si="27"/>
        <v>698</v>
      </c>
      <c r="B701" s="31" t="e">
        <f>VLOOKUP(R701,Háttér!B$9:G$20,6,0)</f>
        <v>#N/A</v>
      </c>
      <c r="C701" s="38"/>
      <c r="D701" s="32"/>
      <c r="E701" s="65"/>
      <c r="F701" s="33"/>
      <c r="G701" s="108"/>
      <c r="H701" s="69"/>
      <c r="I701" s="34"/>
      <c r="J701" s="34"/>
      <c r="K701" s="35"/>
      <c r="L701" s="35"/>
      <c r="M701" s="39"/>
      <c r="N701" s="52" t="str">
        <f t="shared" si="26"/>
        <v xml:space="preserve">  </v>
      </c>
      <c r="O701" s="36">
        <f>AD701</f>
        <v>0</v>
      </c>
      <c r="P701" s="31"/>
      <c r="Q701" s="55"/>
      <c r="R701" s="56"/>
      <c r="S701" s="56"/>
      <c r="T701" s="56"/>
      <c r="U701" s="57"/>
      <c r="W701" s="56"/>
      <c r="X701" s="56"/>
      <c r="Y701" s="56"/>
      <c r="Z701" s="56"/>
      <c r="AA701" s="56"/>
      <c r="AB701" s="57"/>
      <c r="AC701" s="60"/>
      <c r="AD701" s="64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31"/>
      <c r="AW701" s="31"/>
      <c r="AX701" s="31"/>
      <c r="AY701" s="31"/>
      <c r="AZ701" s="31"/>
      <c r="BA701" s="31"/>
      <c r="BB701" s="31"/>
      <c r="BC701" s="31"/>
      <c r="BD701" s="31"/>
      <c r="BE701" s="31"/>
      <c r="BF701" s="31"/>
      <c r="BG701" s="31"/>
      <c r="BH701" s="31"/>
      <c r="BI701" s="31"/>
      <c r="BJ701" s="31"/>
      <c r="BK701" s="31"/>
      <c r="BL701" s="31"/>
      <c r="BM701" s="31"/>
      <c r="BN701" s="31"/>
      <c r="BO701" s="31"/>
      <c r="BP701" s="31"/>
      <c r="BQ701" s="31"/>
      <c r="BR701" s="31"/>
      <c r="BS701" s="31"/>
      <c r="BT701" s="31"/>
      <c r="BU701" s="31"/>
      <c r="BV701" s="31"/>
      <c r="BW701" s="31"/>
      <c r="BX701" s="31"/>
      <c r="BY701" s="31"/>
      <c r="BZ701" s="31"/>
      <c r="CA701" s="31"/>
      <c r="CB701" s="31"/>
      <c r="CC701" s="31"/>
      <c r="CD701" s="31"/>
      <c r="CE701" s="31"/>
      <c r="CF701" s="31"/>
      <c r="CG701" s="31"/>
      <c r="CH701" s="31"/>
      <c r="CI701" s="31"/>
      <c r="CJ701" s="31"/>
      <c r="CK701" s="31"/>
      <c r="CL701" s="31"/>
      <c r="CM701" s="31"/>
      <c r="CN701" s="31"/>
      <c r="CO701" s="31"/>
      <c r="CP701" s="31"/>
      <c r="CQ701" s="31"/>
      <c r="CR701" s="31"/>
      <c r="CS701" s="31"/>
      <c r="CT701" s="31"/>
      <c r="CU701" s="31"/>
      <c r="CV701" s="31"/>
      <c r="CW701" s="31"/>
      <c r="CX701" s="31"/>
      <c r="CY701" s="31"/>
      <c r="CZ701" s="31"/>
      <c r="DA701" s="31"/>
      <c r="DB701" s="31"/>
      <c r="DC701" s="31"/>
      <c r="DD701" s="31"/>
      <c r="DE701" s="31"/>
      <c r="DF701" s="31"/>
      <c r="DG701" s="31"/>
      <c r="DH701" s="31"/>
      <c r="DI701" s="31"/>
      <c r="DJ701" s="31"/>
      <c r="DK701" s="31"/>
      <c r="DL701" s="31"/>
      <c r="DM701" s="31"/>
      <c r="DN701" s="31"/>
      <c r="DO701" s="31"/>
      <c r="DP701" s="31"/>
      <c r="DQ701" s="31"/>
      <c r="DR701" s="31"/>
      <c r="DS701" s="31"/>
      <c r="DT701" s="31"/>
      <c r="DU701" s="31"/>
      <c r="DV701" s="31"/>
      <c r="DW701" s="31"/>
      <c r="DX701" s="31"/>
      <c r="DY701" s="31"/>
      <c r="DZ701" s="31"/>
      <c r="EA701" s="31"/>
      <c r="EB701" s="31"/>
      <c r="EC701" s="31"/>
      <c r="ED701" s="31"/>
      <c r="EE701" s="31"/>
      <c r="EF701" s="31"/>
      <c r="EG701" s="31"/>
      <c r="EH701" s="31"/>
      <c r="EI701" s="31"/>
      <c r="EJ701" s="31"/>
      <c r="EK701" s="31"/>
      <c r="EL701" s="31"/>
      <c r="EM701" s="31"/>
      <c r="EN701" s="31"/>
      <c r="EO701" s="31"/>
      <c r="EP701" s="31"/>
      <c r="EQ701" s="31"/>
      <c r="ER701" s="31"/>
      <c r="ES701" s="31"/>
      <c r="ET701" s="31"/>
      <c r="EU701" s="31"/>
      <c r="EV701" s="31"/>
      <c r="EW701" s="31"/>
      <c r="EX701" s="31"/>
      <c r="EY701" s="31"/>
      <c r="EZ701" s="31"/>
      <c r="FA701" s="31"/>
      <c r="FB701" s="31"/>
      <c r="FC701" s="31"/>
      <c r="FD701" s="31"/>
      <c r="FE701" s="31"/>
      <c r="FF701" s="31"/>
      <c r="FG701" s="31"/>
      <c r="FH701" s="31"/>
      <c r="FI701" s="31"/>
      <c r="FJ701" s="31"/>
      <c r="FK701" s="31"/>
      <c r="FL701" s="31"/>
      <c r="FM701" s="31"/>
      <c r="FN701" s="31"/>
      <c r="FO701" s="31"/>
      <c r="FP701" s="31"/>
      <c r="FQ701" s="31"/>
      <c r="FR701" s="31"/>
      <c r="FS701" s="31"/>
      <c r="FT701" s="31"/>
      <c r="FU701" s="31"/>
      <c r="FV701" s="31"/>
      <c r="FW701" s="31"/>
      <c r="FX701" s="31"/>
      <c r="FY701" s="31"/>
      <c r="FZ701" s="31"/>
      <c r="GA701" s="31"/>
      <c r="GB701" s="31"/>
      <c r="GC701" s="31"/>
      <c r="GD701" s="31"/>
      <c r="GE701" s="31"/>
      <c r="GF701" s="31"/>
      <c r="GG701" s="31"/>
      <c r="GH701" s="31"/>
      <c r="GI701" s="31"/>
      <c r="GJ701" s="31"/>
      <c r="GK701" s="31"/>
      <c r="GL701" s="31"/>
      <c r="GM701" s="31"/>
      <c r="GN701" s="31"/>
      <c r="GO701" s="31"/>
      <c r="GP701" s="31"/>
      <c r="GQ701" s="31"/>
      <c r="GR701" s="31"/>
      <c r="GS701" s="31"/>
      <c r="GT701" s="31"/>
      <c r="GU701" s="31"/>
      <c r="GV701" s="31"/>
      <c r="GW701" s="31"/>
      <c r="GX701" s="31"/>
      <c r="GY701" s="31"/>
      <c r="GZ701" s="31"/>
      <c r="HA701" s="31"/>
      <c r="HB701" s="31"/>
      <c r="HC701" s="31"/>
      <c r="HD701" s="31"/>
      <c r="HE701" s="31"/>
      <c r="HF701" s="31"/>
      <c r="HG701" s="31"/>
      <c r="HH701" s="31"/>
      <c r="HI701" s="31"/>
      <c r="HJ701" s="31"/>
      <c r="HK701" s="31"/>
      <c r="HL701" s="31"/>
      <c r="HM701" s="31"/>
      <c r="HN701" s="31"/>
      <c r="HO701" s="31"/>
      <c r="HP701" s="31"/>
      <c r="HQ701" s="31"/>
      <c r="HR701" s="31"/>
      <c r="HS701" s="31"/>
      <c r="HT701" s="31"/>
      <c r="HU701" s="31"/>
      <c r="HV701" s="31"/>
      <c r="HW701" s="31"/>
      <c r="HX701" s="31"/>
      <c r="HY701" s="31"/>
      <c r="HZ701" s="31"/>
      <c r="IA701" s="31"/>
      <c r="IB701" s="31"/>
      <c r="IC701" s="31"/>
      <c r="ID701" s="31"/>
      <c r="IE701" s="31"/>
      <c r="IF701" s="31"/>
      <c r="IG701" s="31"/>
      <c r="IH701" s="31"/>
      <c r="IW701" s="68"/>
    </row>
    <row r="702" spans="1:257" ht="50.1" customHeight="1" x14ac:dyDescent="0.25">
      <c r="A702" s="67">
        <f t="shared" si="27"/>
        <v>699</v>
      </c>
      <c r="B702" s="31" t="e">
        <f>VLOOKUP(R702,Háttér!B$9:G$20,6,0)</f>
        <v>#N/A</v>
      </c>
      <c r="C702" s="38"/>
      <c r="D702" s="32"/>
      <c r="E702" s="65"/>
      <c r="F702" s="33"/>
      <c r="G702" s="108"/>
      <c r="H702" s="69"/>
      <c r="I702" s="34"/>
      <c r="J702" s="34"/>
      <c r="K702" s="35"/>
      <c r="L702" s="35"/>
      <c r="M702" s="39"/>
      <c r="N702" s="52" t="str">
        <f t="shared" si="26"/>
        <v xml:space="preserve">  </v>
      </c>
      <c r="O702" s="36">
        <f>AD702</f>
        <v>0</v>
      </c>
      <c r="P702" s="31"/>
      <c r="Q702" s="55"/>
      <c r="R702" s="56"/>
      <c r="S702" s="56"/>
      <c r="T702" s="56"/>
      <c r="U702" s="57"/>
      <c r="W702" s="56"/>
      <c r="X702" s="56"/>
      <c r="Y702" s="56"/>
      <c r="Z702" s="56"/>
      <c r="AA702" s="56"/>
      <c r="AB702" s="57"/>
      <c r="AC702" s="56"/>
      <c r="AD702" s="64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31"/>
      <c r="AW702" s="31"/>
      <c r="AX702" s="31"/>
      <c r="AY702" s="31"/>
      <c r="AZ702" s="31"/>
      <c r="BA702" s="31"/>
      <c r="BB702" s="31"/>
      <c r="BC702" s="31"/>
      <c r="BD702" s="31"/>
      <c r="BE702" s="31"/>
      <c r="BF702" s="31"/>
      <c r="BG702" s="31"/>
      <c r="BH702" s="31"/>
      <c r="BI702" s="31"/>
      <c r="BJ702" s="31"/>
      <c r="BK702" s="31"/>
      <c r="BL702" s="31"/>
      <c r="BM702" s="31"/>
      <c r="BN702" s="31"/>
      <c r="BO702" s="31"/>
      <c r="BP702" s="31"/>
      <c r="BQ702" s="31"/>
      <c r="BR702" s="31"/>
      <c r="BS702" s="31"/>
      <c r="BT702" s="31"/>
      <c r="BU702" s="31"/>
      <c r="BV702" s="31"/>
      <c r="BW702" s="31"/>
      <c r="BX702" s="31"/>
      <c r="BY702" s="31"/>
      <c r="BZ702" s="31"/>
      <c r="CA702" s="31"/>
      <c r="CB702" s="31"/>
      <c r="CC702" s="31"/>
      <c r="CD702" s="31"/>
      <c r="CE702" s="31"/>
      <c r="CF702" s="31"/>
      <c r="CG702" s="31"/>
      <c r="CH702" s="31"/>
      <c r="CI702" s="31"/>
      <c r="CJ702" s="31"/>
      <c r="CK702" s="31"/>
      <c r="CL702" s="31"/>
      <c r="CM702" s="31"/>
      <c r="CN702" s="31"/>
      <c r="CO702" s="31"/>
      <c r="CP702" s="31"/>
      <c r="CQ702" s="31"/>
      <c r="CR702" s="31"/>
      <c r="CS702" s="31"/>
      <c r="CT702" s="31"/>
      <c r="CU702" s="31"/>
      <c r="CV702" s="31"/>
      <c r="CW702" s="31"/>
      <c r="CX702" s="31"/>
      <c r="CY702" s="31"/>
      <c r="CZ702" s="31"/>
      <c r="DA702" s="31"/>
      <c r="DB702" s="31"/>
      <c r="DC702" s="31"/>
      <c r="DD702" s="31"/>
      <c r="DE702" s="31"/>
      <c r="DF702" s="31"/>
      <c r="DG702" s="31"/>
      <c r="DH702" s="31"/>
      <c r="DI702" s="31"/>
      <c r="DJ702" s="31"/>
      <c r="DK702" s="31"/>
      <c r="DL702" s="31"/>
      <c r="DM702" s="31"/>
      <c r="DN702" s="31"/>
      <c r="DO702" s="31"/>
      <c r="DP702" s="31"/>
      <c r="DQ702" s="31"/>
      <c r="DR702" s="31"/>
      <c r="DS702" s="31"/>
      <c r="DT702" s="31"/>
      <c r="DU702" s="31"/>
      <c r="DV702" s="31"/>
      <c r="DW702" s="31"/>
      <c r="DX702" s="31"/>
      <c r="DY702" s="31"/>
      <c r="DZ702" s="31"/>
      <c r="EA702" s="31"/>
      <c r="EB702" s="31"/>
      <c r="EC702" s="31"/>
      <c r="ED702" s="31"/>
      <c r="EE702" s="31"/>
      <c r="EF702" s="31"/>
      <c r="EG702" s="31"/>
      <c r="EH702" s="31"/>
      <c r="EI702" s="31"/>
      <c r="EJ702" s="31"/>
      <c r="EK702" s="31"/>
      <c r="EL702" s="31"/>
      <c r="EM702" s="31"/>
      <c r="EN702" s="31"/>
      <c r="EO702" s="31"/>
      <c r="EP702" s="31"/>
      <c r="EQ702" s="31"/>
      <c r="ER702" s="31"/>
      <c r="ES702" s="31"/>
      <c r="ET702" s="31"/>
      <c r="EU702" s="31"/>
      <c r="EV702" s="31"/>
      <c r="EW702" s="31"/>
      <c r="EX702" s="31"/>
      <c r="EY702" s="31"/>
      <c r="EZ702" s="31"/>
      <c r="FA702" s="31"/>
      <c r="FB702" s="31"/>
      <c r="FC702" s="31"/>
      <c r="FD702" s="31"/>
      <c r="FE702" s="31"/>
      <c r="FF702" s="31"/>
      <c r="FG702" s="31"/>
      <c r="FH702" s="31"/>
      <c r="FI702" s="31"/>
      <c r="FJ702" s="31"/>
      <c r="FK702" s="31"/>
      <c r="FL702" s="31"/>
      <c r="FM702" s="31"/>
      <c r="FN702" s="31"/>
      <c r="FO702" s="31"/>
      <c r="FP702" s="31"/>
      <c r="FQ702" s="31"/>
      <c r="FR702" s="31"/>
      <c r="FS702" s="31"/>
      <c r="FT702" s="31"/>
      <c r="FU702" s="31"/>
      <c r="FV702" s="31"/>
      <c r="FW702" s="31"/>
      <c r="FX702" s="31"/>
      <c r="FY702" s="31"/>
      <c r="FZ702" s="31"/>
      <c r="GA702" s="31"/>
      <c r="GB702" s="31"/>
      <c r="GC702" s="31"/>
      <c r="GD702" s="31"/>
      <c r="GE702" s="31"/>
      <c r="GF702" s="31"/>
      <c r="GG702" s="31"/>
      <c r="GH702" s="31"/>
      <c r="GI702" s="31"/>
      <c r="GJ702" s="31"/>
      <c r="GK702" s="31"/>
      <c r="GL702" s="31"/>
      <c r="GM702" s="31"/>
      <c r="GN702" s="31"/>
      <c r="GO702" s="31"/>
      <c r="GP702" s="31"/>
      <c r="GQ702" s="31"/>
      <c r="GR702" s="31"/>
      <c r="GS702" s="31"/>
      <c r="GT702" s="31"/>
      <c r="GU702" s="31"/>
      <c r="GV702" s="31"/>
      <c r="GW702" s="31"/>
      <c r="GX702" s="31"/>
      <c r="GY702" s="31"/>
      <c r="GZ702" s="31"/>
      <c r="HA702" s="31"/>
      <c r="HB702" s="31"/>
      <c r="HC702" s="31"/>
      <c r="HD702" s="31"/>
      <c r="HE702" s="31"/>
      <c r="HF702" s="31"/>
      <c r="HG702" s="31"/>
      <c r="HH702" s="31"/>
      <c r="HI702" s="31"/>
      <c r="HJ702" s="31"/>
      <c r="HK702" s="31"/>
      <c r="HL702" s="31"/>
      <c r="HM702" s="31"/>
      <c r="HN702" s="31"/>
      <c r="HO702" s="31"/>
      <c r="HP702" s="31"/>
      <c r="HQ702" s="31"/>
      <c r="HR702" s="31"/>
      <c r="HS702" s="31"/>
      <c r="HT702" s="31"/>
      <c r="HU702" s="31"/>
      <c r="HV702" s="31"/>
      <c r="HW702" s="31"/>
      <c r="HX702" s="31"/>
      <c r="HY702" s="31"/>
      <c r="HZ702" s="31"/>
      <c r="IA702" s="31"/>
      <c r="IB702" s="31"/>
      <c r="IC702" s="31"/>
      <c r="ID702" s="31"/>
      <c r="IE702" s="31"/>
      <c r="IF702" s="31"/>
      <c r="IG702" s="31"/>
      <c r="IH702" s="31"/>
      <c r="IW702" s="68"/>
    </row>
    <row r="703" spans="1:257" ht="50.1" customHeight="1" x14ac:dyDescent="0.25">
      <c r="A703" s="67">
        <f t="shared" si="27"/>
        <v>700</v>
      </c>
      <c r="B703" s="31" t="e">
        <f>VLOOKUP(R703,Háttér!B$9:G$20,6,0)</f>
        <v>#N/A</v>
      </c>
      <c r="C703" s="38"/>
      <c r="D703" s="32"/>
      <c r="E703" s="65"/>
      <c r="F703" s="33"/>
      <c r="G703" s="108"/>
      <c r="H703" s="69"/>
      <c r="I703" s="34"/>
      <c r="J703" s="34"/>
      <c r="K703" s="35"/>
      <c r="L703" s="35"/>
      <c r="M703" s="39"/>
      <c r="N703" s="52" t="str">
        <f t="shared" si="26"/>
        <v xml:space="preserve">  </v>
      </c>
      <c r="O703" s="36">
        <f>AD703</f>
        <v>0</v>
      </c>
      <c r="P703" s="31"/>
      <c r="Q703" s="55"/>
      <c r="R703" s="56"/>
      <c r="S703" s="56"/>
      <c r="T703" s="56"/>
      <c r="U703" s="57"/>
      <c r="W703" s="56"/>
      <c r="X703" s="56"/>
      <c r="Y703" s="56"/>
      <c r="Z703" s="56"/>
      <c r="AA703" s="56"/>
      <c r="AB703" s="57"/>
      <c r="AC703" s="56"/>
      <c r="AD703" s="64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31"/>
      <c r="AW703" s="31"/>
      <c r="AX703" s="31"/>
      <c r="AY703" s="31"/>
      <c r="AZ703" s="31"/>
      <c r="BA703" s="31"/>
      <c r="BB703" s="31"/>
      <c r="BC703" s="31"/>
      <c r="BD703" s="31"/>
      <c r="BE703" s="31"/>
      <c r="BF703" s="31"/>
      <c r="BG703" s="31"/>
      <c r="BH703" s="31"/>
      <c r="BI703" s="31"/>
      <c r="BJ703" s="31"/>
      <c r="BK703" s="31"/>
      <c r="BL703" s="31"/>
      <c r="BM703" s="31"/>
      <c r="BN703" s="31"/>
      <c r="BO703" s="31"/>
      <c r="BP703" s="31"/>
      <c r="BQ703" s="31"/>
      <c r="BR703" s="31"/>
      <c r="BS703" s="31"/>
      <c r="BT703" s="31"/>
      <c r="BU703" s="31"/>
      <c r="BV703" s="31"/>
      <c r="BW703" s="31"/>
      <c r="BX703" s="31"/>
      <c r="BY703" s="31"/>
      <c r="BZ703" s="31"/>
      <c r="CA703" s="31"/>
      <c r="CB703" s="31"/>
      <c r="CC703" s="31"/>
      <c r="CD703" s="31"/>
      <c r="CE703" s="31"/>
      <c r="CF703" s="31"/>
      <c r="CG703" s="31"/>
      <c r="CH703" s="31"/>
      <c r="CI703" s="31"/>
      <c r="CJ703" s="31"/>
      <c r="CK703" s="31"/>
      <c r="CL703" s="31"/>
      <c r="CM703" s="31"/>
      <c r="CN703" s="31"/>
      <c r="CO703" s="31"/>
      <c r="CP703" s="31"/>
      <c r="CQ703" s="31"/>
      <c r="CR703" s="31"/>
      <c r="CS703" s="31"/>
      <c r="CT703" s="31"/>
      <c r="CU703" s="31"/>
      <c r="CV703" s="31"/>
      <c r="CW703" s="31"/>
      <c r="CX703" s="31"/>
      <c r="CY703" s="31"/>
      <c r="CZ703" s="31"/>
      <c r="DA703" s="31"/>
      <c r="DB703" s="31"/>
      <c r="DC703" s="31"/>
      <c r="DD703" s="31"/>
      <c r="DE703" s="31"/>
      <c r="DF703" s="31"/>
      <c r="DG703" s="31"/>
      <c r="DH703" s="31"/>
      <c r="DI703" s="31"/>
      <c r="DJ703" s="31"/>
      <c r="DK703" s="31"/>
      <c r="DL703" s="31"/>
      <c r="DM703" s="31"/>
      <c r="DN703" s="31"/>
      <c r="DO703" s="31"/>
      <c r="DP703" s="31"/>
      <c r="DQ703" s="31"/>
      <c r="DR703" s="31"/>
      <c r="DS703" s="31"/>
      <c r="DT703" s="31"/>
      <c r="DU703" s="31"/>
      <c r="DV703" s="31"/>
      <c r="DW703" s="31"/>
      <c r="DX703" s="31"/>
      <c r="DY703" s="31"/>
      <c r="DZ703" s="31"/>
      <c r="EA703" s="31"/>
      <c r="EB703" s="31"/>
      <c r="EC703" s="31"/>
      <c r="ED703" s="31"/>
      <c r="EE703" s="31"/>
      <c r="EF703" s="31"/>
      <c r="EG703" s="31"/>
      <c r="EH703" s="31"/>
      <c r="EI703" s="31"/>
      <c r="EJ703" s="31"/>
      <c r="EK703" s="31"/>
      <c r="EL703" s="31"/>
      <c r="EM703" s="31"/>
      <c r="EN703" s="31"/>
      <c r="EO703" s="31"/>
      <c r="EP703" s="31"/>
      <c r="EQ703" s="31"/>
      <c r="ER703" s="31"/>
      <c r="ES703" s="31"/>
      <c r="ET703" s="31"/>
      <c r="EU703" s="31"/>
      <c r="EV703" s="31"/>
      <c r="EW703" s="31"/>
      <c r="EX703" s="31"/>
      <c r="EY703" s="31"/>
      <c r="EZ703" s="31"/>
      <c r="FA703" s="31"/>
      <c r="FB703" s="31"/>
      <c r="FC703" s="31"/>
      <c r="FD703" s="31"/>
      <c r="FE703" s="31"/>
      <c r="FF703" s="31"/>
      <c r="FG703" s="31"/>
      <c r="FH703" s="31"/>
      <c r="FI703" s="31"/>
      <c r="FJ703" s="31"/>
      <c r="FK703" s="31"/>
      <c r="FL703" s="31"/>
      <c r="FM703" s="31"/>
      <c r="FN703" s="31"/>
      <c r="FO703" s="31"/>
      <c r="FP703" s="31"/>
      <c r="FQ703" s="31"/>
      <c r="FR703" s="31"/>
      <c r="FS703" s="31"/>
      <c r="FT703" s="31"/>
      <c r="FU703" s="31"/>
      <c r="FV703" s="31"/>
      <c r="FW703" s="31"/>
      <c r="FX703" s="31"/>
      <c r="FY703" s="31"/>
      <c r="FZ703" s="31"/>
      <c r="GA703" s="31"/>
      <c r="GB703" s="31"/>
      <c r="GC703" s="31"/>
      <c r="GD703" s="31"/>
      <c r="GE703" s="31"/>
      <c r="GF703" s="31"/>
      <c r="GG703" s="31"/>
      <c r="GH703" s="31"/>
      <c r="GI703" s="31"/>
      <c r="GJ703" s="31"/>
      <c r="GK703" s="31"/>
      <c r="GL703" s="31"/>
      <c r="GM703" s="31"/>
      <c r="GN703" s="31"/>
      <c r="GO703" s="31"/>
      <c r="GP703" s="31"/>
      <c r="GQ703" s="31"/>
      <c r="GR703" s="31"/>
      <c r="GS703" s="31"/>
      <c r="GT703" s="31"/>
      <c r="GU703" s="31"/>
      <c r="GV703" s="31"/>
      <c r="GW703" s="31"/>
      <c r="GX703" s="31"/>
      <c r="GY703" s="31"/>
      <c r="GZ703" s="31"/>
      <c r="HA703" s="31"/>
      <c r="HB703" s="31"/>
      <c r="HC703" s="31"/>
      <c r="HD703" s="31"/>
      <c r="HE703" s="31"/>
      <c r="HF703" s="31"/>
      <c r="HG703" s="31"/>
      <c r="HH703" s="31"/>
      <c r="HI703" s="31"/>
      <c r="HJ703" s="31"/>
      <c r="HK703" s="31"/>
      <c r="HL703" s="31"/>
      <c r="HM703" s="31"/>
      <c r="HN703" s="31"/>
      <c r="HO703" s="31"/>
      <c r="HP703" s="31"/>
      <c r="HQ703" s="31"/>
      <c r="HR703" s="31"/>
      <c r="HS703" s="31"/>
      <c r="HT703" s="31"/>
      <c r="HU703" s="31"/>
      <c r="HV703" s="31"/>
      <c r="HW703" s="31"/>
      <c r="HX703" s="31"/>
      <c r="HY703" s="31"/>
      <c r="HZ703" s="31"/>
      <c r="IA703" s="31"/>
      <c r="IB703" s="31"/>
      <c r="IC703" s="31"/>
      <c r="ID703" s="31"/>
      <c r="IE703" s="31"/>
      <c r="IF703" s="31"/>
      <c r="IG703" s="31"/>
      <c r="IH703" s="31"/>
      <c r="IW703" s="68"/>
    </row>
    <row r="704" spans="1:257" ht="50.1" customHeight="1" x14ac:dyDescent="0.25">
      <c r="A704" s="67">
        <f t="shared" si="27"/>
        <v>701</v>
      </c>
      <c r="B704" s="31" t="e">
        <f>VLOOKUP(R704,Háttér!B$9:G$20,6,0)</f>
        <v>#N/A</v>
      </c>
      <c r="C704" s="38"/>
      <c r="D704" s="32"/>
      <c r="E704" s="65"/>
      <c r="F704" s="33"/>
      <c r="G704" s="108"/>
      <c r="H704" s="69"/>
      <c r="I704" s="34"/>
      <c r="J704" s="34"/>
      <c r="K704" s="35"/>
      <c r="L704" s="35"/>
      <c r="M704" s="39"/>
      <c r="N704" s="52" t="str">
        <f t="shared" si="26"/>
        <v xml:space="preserve">  </v>
      </c>
      <c r="O704" s="36">
        <f>AD704</f>
        <v>0</v>
      </c>
      <c r="P704" s="31"/>
      <c r="Q704" s="55"/>
      <c r="R704" s="56"/>
      <c r="S704" s="56"/>
      <c r="T704" s="56"/>
      <c r="U704" s="57"/>
      <c r="W704" s="56"/>
      <c r="X704" s="56"/>
      <c r="Y704" s="56"/>
      <c r="Z704" s="56"/>
      <c r="AA704" s="56"/>
      <c r="AB704" s="57"/>
      <c r="AC704" s="56"/>
      <c r="AD704" s="64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31"/>
      <c r="AW704" s="31"/>
      <c r="AX704" s="31"/>
      <c r="AY704" s="31"/>
      <c r="AZ704" s="31"/>
      <c r="BA704" s="31"/>
      <c r="BB704" s="31"/>
      <c r="BC704" s="31"/>
      <c r="BD704" s="31"/>
      <c r="BE704" s="31"/>
      <c r="BF704" s="31"/>
      <c r="BG704" s="31"/>
      <c r="BH704" s="31"/>
      <c r="BI704" s="31"/>
      <c r="BJ704" s="31"/>
      <c r="BK704" s="31"/>
      <c r="BL704" s="31"/>
      <c r="BM704" s="31"/>
      <c r="BN704" s="31"/>
      <c r="BO704" s="31"/>
      <c r="BP704" s="31"/>
      <c r="BQ704" s="31"/>
      <c r="BR704" s="31"/>
      <c r="BS704" s="31"/>
      <c r="BT704" s="31"/>
      <c r="BU704" s="31"/>
      <c r="BV704" s="31"/>
      <c r="BW704" s="31"/>
      <c r="BX704" s="31"/>
      <c r="BY704" s="31"/>
      <c r="BZ704" s="31"/>
      <c r="CA704" s="31"/>
      <c r="CB704" s="31"/>
      <c r="CC704" s="31"/>
      <c r="CD704" s="31"/>
      <c r="CE704" s="31"/>
      <c r="CF704" s="31"/>
      <c r="CG704" s="31"/>
      <c r="CH704" s="31"/>
      <c r="CI704" s="31"/>
      <c r="CJ704" s="31"/>
      <c r="CK704" s="31"/>
      <c r="CL704" s="31"/>
      <c r="CM704" s="31"/>
      <c r="CN704" s="31"/>
      <c r="CO704" s="31"/>
      <c r="CP704" s="31"/>
      <c r="CQ704" s="31"/>
      <c r="CR704" s="31"/>
      <c r="CS704" s="31"/>
      <c r="CT704" s="31"/>
      <c r="CU704" s="31"/>
      <c r="CV704" s="31"/>
      <c r="CW704" s="31"/>
      <c r="CX704" s="31"/>
      <c r="CY704" s="31"/>
      <c r="CZ704" s="31"/>
      <c r="DA704" s="31"/>
      <c r="DB704" s="31"/>
      <c r="DC704" s="31"/>
      <c r="DD704" s="31"/>
      <c r="DE704" s="31"/>
      <c r="DF704" s="31"/>
      <c r="DG704" s="31"/>
      <c r="DH704" s="31"/>
      <c r="DI704" s="31"/>
      <c r="DJ704" s="31"/>
      <c r="DK704" s="31"/>
      <c r="DL704" s="31"/>
      <c r="DM704" s="31"/>
      <c r="DN704" s="31"/>
      <c r="DO704" s="31"/>
      <c r="DP704" s="31"/>
      <c r="DQ704" s="31"/>
      <c r="DR704" s="31"/>
      <c r="DS704" s="31"/>
      <c r="DT704" s="31"/>
      <c r="DU704" s="31"/>
      <c r="DV704" s="31"/>
      <c r="DW704" s="31"/>
      <c r="DX704" s="31"/>
      <c r="DY704" s="31"/>
      <c r="DZ704" s="31"/>
      <c r="EA704" s="31"/>
      <c r="EB704" s="31"/>
      <c r="EC704" s="31"/>
      <c r="ED704" s="31"/>
      <c r="EE704" s="31"/>
      <c r="EF704" s="31"/>
      <c r="EG704" s="31"/>
      <c r="EH704" s="31"/>
      <c r="EI704" s="31"/>
      <c r="EJ704" s="31"/>
      <c r="EK704" s="31"/>
      <c r="EL704" s="31"/>
      <c r="EM704" s="31"/>
      <c r="EN704" s="31"/>
      <c r="EO704" s="31"/>
      <c r="EP704" s="31"/>
      <c r="EQ704" s="31"/>
      <c r="ER704" s="31"/>
      <c r="ES704" s="31"/>
      <c r="ET704" s="31"/>
      <c r="EU704" s="31"/>
      <c r="EV704" s="31"/>
      <c r="EW704" s="31"/>
      <c r="EX704" s="31"/>
      <c r="EY704" s="31"/>
      <c r="EZ704" s="31"/>
      <c r="FA704" s="31"/>
      <c r="FB704" s="31"/>
      <c r="FC704" s="31"/>
      <c r="FD704" s="31"/>
      <c r="FE704" s="31"/>
      <c r="FF704" s="31"/>
      <c r="FG704" s="31"/>
      <c r="FH704" s="31"/>
      <c r="FI704" s="31"/>
      <c r="FJ704" s="31"/>
      <c r="FK704" s="31"/>
      <c r="FL704" s="31"/>
      <c r="FM704" s="31"/>
      <c r="FN704" s="31"/>
      <c r="FO704" s="31"/>
      <c r="FP704" s="31"/>
      <c r="FQ704" s="31"/>
      <c r="FR704" s="31"/>
      <c r="FS704" s="31"/>
      <c r="FT704" s="31"/>
      <c r="FU704" s="31"/>
      <c r="FV704" s="31"/>
      <c r="FW704" s="31"/>
      <c r="FX704" s="31"/>
      <c r="FY704" s="31"/>
      <c r="FZ704" s="31"/>
      <c r="GA704" s="31"/>
      <c r="GB704" s="31"/>
      <c r="GC704" s="31"/>
      <c r="GD704" s="31"/>
      <c r="GE704" s="31"/>
      <c r="GF704" s="31"/>
      <c r="GG704" s="31"/>
      <c r="GH704" s="31"/>
      <c r="GI704" s="31"/>
      <c r="GJ704" s="31"/>
      <c r="GK704" s="31"/>
      <c r="GL704" s="31"/>
      <c r="GM704" s="31"/>
      <c r="GN704" s="31"/>
      <c r="GO704" s="31"/>
      <c r="GP704" s="31"/>
      <c r="GQ704" s="31"/>
      <c r="GR704" s="31"/>
      <c r="GS704" s="31"/>
      <c r="GT704" s="31"/>
      <c r="GU704" s="31"/>
      <c r="GV704" s="31"/>
      <c r="GW704" s="31"/>
      <c r="GX704" s="31"/>
      <c r="GY704" s="31"/>
      <c r="GZ704" s="31"/>
      <c r="HA704" s="31"/>
      <c r="HB704" s="31"/>
      <c r="HC704" s="31"/>
      <c r="HD704" s="31"/>
      <c r="HE704" s="31"/>
      <c r="HF704" s="31"/>
      <c r="HG704" s="31"/>
      <c r="HH704" s="31"/>
      <c r="HI704" s="31"/>
      <c r="HJ704" s="31"/>
      <c r="HK704" s="31"/>
      <c r="HL704" s="31"/>
      <c r="HM704" s="31"/>
      <c r="HN704" s="31"/>
      <c r="HO704" s="31"/>
      <c r="HP704" s="31"/>
      <c r="HQ704" s="31"/>
      <c r="HR704" s="31"/>
      <c r="HS704" s="31"/>
      <c r="HT704" s="31"/>
      <c r="HU704" s="31"/>
      <c r="HV704" s="31"/>
      <c r="HW704" s="31"/>
      <c r="HX704" s="31"/>
      <c r="HY704" s="31"/>
      <c r="HZ704" s="31"/>
      <c r="IA704" s="31"/>
      <c r="IB704" s="31"/>
      <c r="IC704" s="31"/>
      <c r="ID704" s="31"/>
      <c r="IE704" s="31"/>
      <c r="IF704" s="31"/>
      <c r="IG704" s="31"/>
      <c r="IH704" s="31"/>
      <c r="IW704" s="68"/>
    </row>
    <row r="705" spans="1:257" ht="50.1" customHeight="1" x14ac:dyDescent="0.25">
      <c r="A705" s="67">
        <f t="shared" si="27"/>
        <v>702</v>
      </c>
      <c r="B705" s="31" t="e">
        <f>VLOOKUP(R705,Háttér!B$9:G$20,6,0)</f>
        <v>#N/A</v>
      </c>
      <c r="C705" s="38"/>
      <c r="D705" s="32"/>
      <c r="E705" s="65"/>
      <c r="F705" s="33"/>
      <c r="G705" s="108"/>
      <c r="H705" s="69"/>
      <c r="I705" s="34"/>
      <c r="J705" s="34"/>
      <c r="K705" s="35"/>
      <c r="L705" s="35"/>
      <c r="M705" s="39"/>
      <c r="N705" s="52" t="str">
        <f t="shared" si="26"/>
        <v xml:space="preserve">  </v>
      </c>
      <c r="O705" s="36">
        <f>AD705</f>
        <v>0</v>
      </c>
      <c r="P705" s="31"/>
      <c r="Q705" s="55"/>
      <c r="R705" s="56"/>
      <c r="S705" s="56"/>
      <c r="T705" s="56"/>
      <c r="U705" s="57"/>
      <c r="W705" s="56"/>
      <c r="X705" s="56"/>
      <c r="Y705" s="56"/>
      <c r="Z705" s="56"/>
      <c r="AA705" s="56"/>
      <c r="AB705" s="57"/>
      <c r="AC705" s="56"/>
      <c r="AD705" s="64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31"/>
      <c r="AW705" s="31"/>
      <c r="AX705" s="31"/>
      <c r="AY705" s="31"/>
      <c r="AZ705" s="31"/>
      <c r="BA705" s="31"/>
      <c r="BB705" s="31"/>
      <c r="BC705" s="31"/>
      <c r="BD705" s="31"/>
      <c r="BE705" s="31"/>
      <c r="BF705" s="31"/>
      <c r="BG705" s="31"/>
      <c r="BH705" s="31"/>
      <c r="BI705" s="31"/>
      <c r="BJ705" s="31"/>
      <c r="BK705" s="31"/>
      <c r="BL705" s="31"/>
      <c r="BM705" s="31"/>
      <c r="BN705" s="31"/>
      <c r="BO705" s="31"/>
      <c r="BP705" s="31"/>
      <c r="BQ705" s="31"/>
      <c r="BR705" s="31"/>
      <c r="BS705" s="31"/>
      <c r="BT705" s="31"/>
      <c r="BU705" s="31"/>
      <c r="BV705" s="31"/>
      <c r="BW705" s="31"/>
      <c r="BX705" s="31"/>
      <c r="BY705" s="31"/>
      <c r="BZ705" s="31"/>
      <c r="CA705" s="31"/>
      <c r="CB705" s="31"/>
      <c r="CC705" s="31"/>
      <c r="CD705" s="31"/>
      <c r="CE705" s="31"/>
      <c r="CF705" s="31"/>
      <c r="CG705" s="31"/>
      <c r="CH705" s="31"/>
      <c r="CI705" s="31"/>
      <c r="CJ705" s="31"/>
      <c r="CK705" s="31"/>
      <c r="CL705" s="31"/>
      <c r="CM705" s="31"/>
      <c r="CN705" s="31"/>
      <c r="CO705" s="31"/>
      <c r="CP705" s="31"/>
      <c r="CQ705" s="31"/>
      <c r="CR705" s="31"/>
      <c r="CS705" s="31"/>
      <c r="CT705" s="31"/>
      <c r="CU705" s="31"/>
      <c r="CV705" s="31"/>
      <c r="CW705" s="31"/>
      <c r="CX705" s="31"/>
      <c r="CY705" s="31"/>
      <c r="CZ705" s="31"/>
      <c r="DA705" s="31"/>
      <c r="DB705" s="31"/>
      <c r="DC705" s="31"/>
      <c r="DD705" s="31"/>
      <c r="DE705" s="31"/>
      <c r="DF705" s="31"/>
      <c r="DG705" s="31"/>
      <c r="DH705" s="31"/>
      <c r="DI705" s="31"/>
      <c r="DJ705" s="31"/>
      <c r="DK705" s="31"/>
      <c r="DL705" s="31"/>
      <c r="DM705" s="31"/>
      <c r="DN705" s="31"/>
      <c r="DO705" s="31"/>
      <c r="DP705" s="31"/>
      <c r="DQ705" s="31"/>
      <c r="DR705" s="31"/>
      <c r="DS705" s="31"/>
      <c r="DT705" s="31"/>
      <c r="DU705" s="31"/>
      <c r="DV705" s="31"/>
      <c r="DW705" s="31"/>
      <c r="DX705" s="31"/>
      <c r="DY705" s="31"/>
      <c r="DZ705" s="31"/>
      <c r="EA705" s="31"/>
      <c r="EB705" s="31"/>
      <c r="EC705" s="31"/>
      <c r="ED705" s="31"/>
      <c r="EE705" s="31"/>
      <c r="EF705" s="31"/>
      <c r="EG705" s="31"/>
      <c r="EH705" s="31"/>
      <c r="EI705" s="31"/>
      <c r="EJ705" s="31"/>
      <c r="EK705" s="31"/>
      <c r="EL705" s="31"/>
      <c r="EM705" s="31"/>
      <c r="EN705" s="31"/>
      <c r="EO705" s="31"/>
      <c r="EP705" s="31"/>
      <c r="EQ705" s="31"/>
      <c r="ER705" s="31"/>
      <c r="ES705" s="31"/>
      <c r="ET705" s="31"/>
      <c r="EU705" s="31"/>
      <c r="EV705" s="31"/>
      <c r="EW705" s="31"/>
      <c r="EX705" s="31"/>
      <c r="EY705" s="31"/>
      <c r="EZ705" s="31"/>
      <c r="FA705" s="31"/>
      <c r="FB705" s="31"/>
      <c r="FC705" s="31"/>
      <c r="FD705" s="31"/>
      <c r="FE705" s="31"/>
      <c r="FF705" s="31"/>
      <c r="FG705" s="31"/>
      <c r="FH705" s="31"/>
      <c r="FI705" s="31"/>
      <c r="FJ705" s="31"/>
      <c r="FK705" s="31"/>
      <c r="FL705" s="31"/>
      <c r="FM705" s="31"/>
      <c r="FN705" s="31"/>
      <c r="FO705" s="31"/>
      <c r="FP705" s="31"/>
      <c r="FQ705" s="31"/>
      <c r="FR705" s="31"/>
      <c r="FS705" s="31"/>
      <c r="FT705" s="31"/>
      <c r="FU705" s="31"/>
      <c r="FV705" s="31"/>
      <c r="FW705" s="31"/>
      <c r="FX705" s="31"/>
      <c r="FY705" s="31"/>
      <c r="FZ705" s="31"/>
      <c r="GA705" s="31"/>
      <c r="GB705" s="31"/>
      <c r="GC705" s="31"/>
      <c r="GD705" s="31"/>
      <c r="GE705" s="31"/>
      <c r="GF705" s="31"/>
      <c r="GG705" s="31"/>
      <c r="GH705" s="31"/>
      <c r="GI705" s="31"/>
      <c r="GJ705" s="31"/>
      <c r="GK705" s="31"/>
      <c r="GL705" s="31"/>
      <c r="GM705" s="31"/>
      <c r="GN705" s="31"/>
      <c r="GO705" s="31"/>
      <c r="GP705" s="31"/>
      <c r="GQ705" s="31"/>
      <c r="GR705" s="31"/>
      <c r="GS705" s="31"/>
      <c r="GT705" s="31"/>
      <c r="GU705" s="31"/>
      <c r="GV705" s="31"/>
      <c r="GW705" s="31"/>
      <c r="GX705" s="31"/>
      <c r="GY705" s="31"/>
      <c r="GZ705" s="31"/>
      <c r="HA705" s="31"/>
      <c r="HB705" s="31"/>
      <c r="HC705" s="31"/>
      <c r="HD705" s="31"/>
      <c r="HE705" s="31"/>
      <c r="HF705" s="31"/>
      <c r="HG705" s="31"/>
      <c r="HH705" s="31"/>
      <c r="HI705" s="31"/>
      <c r="HJ705" s="31"/>
      <c r="HK705" s="31"/>
      <c r="HL705" s="31"/>
      <c r="HM705" s="31"/>
      <c r="HN705" s="31"/>
      <c r="HO705" s="31"/>
      <c r="HP705" s="31"/>
      <c r="HQ705" s="31"/>
      <c r="HR705" s="31"/>
      <c r="HS705" s="31"/>
      <c r="HT705" s="31"/>
      <c r="HU705" s="31"/>
      <c r="HV705" s="31"/>
      <c r="HW705" s="31"/>
      <c r="HX705" s="31"/>
      <c r="HY705" s="31"/>
      <c r="HZ705" s="31"/>
      <c r="IA705" s="31"/>
      <c r="IB705" s="31"/>
      <c r="IC705" s="31"/>
      <c r="ID705" s="31"/>
      <c r="IE705" s="31"/>
      <c r="IF705" s="31"/>
      <c r="IG705" s="31"/>
      <c r="IH705" s="31"/>
      <c r="IW705" s="68"/>
    </row>
    <row r="706" spans="1:257" ht="50.1" customHeight="1" x14ac:dyDescent="0.25">
      <c r="A706" s="67">
        <f t="shared" si="27"/>
        <v>703</v>
      </c>
      <c r="B706" s="31" t="e">
        <f>VLOOKUP(R706,Háttér!B$9:G$20,6,0)</f>
        <v>#N/A</v>
      </c>
      <c r="C706" s="38"/>
      <c r="D706" s="32"/>
      <c r="E706" s="65"/>
      <c r="F706" s="33"/>
      <c r="G706" s="108"/>
      <c r="H706" s="69"/>
      <c r="I706" s="34"/>
      <c r="J706" s="34"/>
      <c r="K706" s="35"/>
      <c r="L706" s="35"/>
      <c r="M706" s="39"/>
      <c r="N706" s="52" t="str">
        <f t="shared" si="26"/>
        <v xml:space="preserve">  </v>
      </c>
      <c r="O706" s="36">
        <f>AD706</f>
        <v>0</v>
      </c>
      <c r="P706" s="31"/>
      <c r="Q706" s="55"/>
      <c r="R706" s="56"/>
      <c r="S706" s="56"/>
      <c r="T706" s="56"/>
      <c r="U706" s="57"/>
      <c r="W706" s="56"/>
      <c r="X706" s="56"/>
      <c r="Y706" s="56"/>
      <c r="Z706" s="56"/>
      <c r="AA706" s="56"/>
      <c r="AB706" s="57"/>
      <c r="AC706" s="56"/>
      <c r="AD706" s="64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31"/>
      <c r="AW706" s="31"/>
      <c r="AX706" s="31"/>
      <c r="AY706" s="31"/>
      <c r="AZ706" s="31"/>
      <c r="BA706" s="31"/>
      <c r="BB706" s="31"/>
      <c r="BC706" s="31"/>
      <c r="BD706" s="31"/>
      <c r="BE706" s="31"/>
      <c r="BF706" s="31"/>
      <c r="BG706" s="31"/>
      <c r="BH706" s="31"/>
      <c r="BI706" s="31"/>
      <c r="BJ706" s="31"/>
      <c r="BK706" s="31"/>
      <c r="BL706" s="31"/>
      <c r="BM706" s="31"/>
      <c r="BN706" s="31"/>
      <c r="BO706" s="31"/>
      <c r="BP706" s="31"/>
      <c r="BQ706" s="31"/>
      <c r="BR706" s="31"/>
      <c r="BS706" s="31"/>
      <c r="BT706" s="31"/>
      <c r="BU706" s="31"/>
      <c r="BV706" s="31"/>
      <c r="BW706" s="31"/>
      <c r="BX706" s="31"/>
      <c r="BY706" s="31"/>
      <c r="BZ706" s="31"/>
      <c r="CA706" s="31"/>
      <c r="CB706" s="31"/>
      <c r="CC706" s="31"/>
      <c r="CD706" s="31"/>
      <c r="CE706" s="31"/>
      <c r="CF706" s="31"/>
      <c r="CG706" s="31"/>
      <c r="CH706" s="31"/>
      <c r="CI706" s="31"/>
      <c r="CJ706" s="31"/>
      <c r="CK706" s="31"/>
      <c r="CL706" s="31"/>
      <c r="CM706" s="31"/>
      <c r="CN706" s="31"/>
      <c r="CO706" s="31"/>
      <c r="CP706" s="31"/>
      <c r="CQ706" s="31"/>
      <c r="CR706" s="31"/>
      <c r="CS706" s="31"/>
      <c r="CT706" s="31"/>
      <c r="CU706" s="31"/>
      <c r="CV706" s="31"/>
      <c r="CW706" s="31"/>
      <c r="CX706" s="31"/>
      <c r="CY706" s="31"/>
      <c r="CZ706" s="31"/>
      <c r="DA706" s="31"/>
      <c r="DB706" s="31"/>
      <c r="DC706" s="31"/>
      <c r="DD706" s="31"/>
      <c r="DE706" s="31"/>
      <c r="DF706" s="31"/>
      <c r="DG706" s="31"/>
      <c r="DH706" s="31"/>
      <c r="DI706" s="31"/>
      <c r="DJ706" s="31"/>
      <c r="DK706" s="31"/>
      <c r="DL706" s="31"/>
      <c r="DM706" s="31"/>
      <c r="DN706" s="31"/>
      <c r="DO706" s="31"/>
      <c r="DP706" s="31"/>
      <c r="DQ706" s="31"/>
      <c r="DR706" s="31"/>
      <c r="DS706" s="31"/>
      <c r="DT706" s="31"/>
      <c r="DU706" s="31"/>
      <c r="DV706" s="31"/>
      <c r="DW706" s="31"/>
      <c r="DX706" s="31"/>
      <c r="DY706" s="31"/>
      <c r="DZ706" s="31"/>
      <c r="EA706" s="31"/>
      <c r="EB706" s="31"/>
      <c r="EC706" s="31"/>
      <c r="ED706" s="31"/>
      <c r="EE706" s="31"/>
      <c r="EF706" s="31"/>
      <c r="EG706" s="31"/>
      <c r="EH706" s="31"/>
      <c r="EI706" s="31"/>
      <c r="EJ706" s="31"/>
      <c r="EK706" s="31"/>
      <c r="EL706" s="31"/>
      <c r="EM706" s="31"/>
      <c r="EN706" s="31"/>
      <c r="EO706" s="31"/>
      <c r="EP706" s="31"/>
      <c r="EQ706" s="31"/>
      <c r="ER706" s="31"/>
      <c r="ES706" s="31"/>
      <c r="ET706" s="31"/>
      <c r="EU706" s="31"/>
      <c r="EV706" s="31"/>
      <c r="EW706" s="31"/>
      <c r="EX706" s="31"/>
      <c r="EY706" s="31"/>
      <c r="EZ706" s="31"/>
      <c r="FA706" s="31"/>
      <c r="FB706" s="31"/>
      <c r="FC706" s="31"/>
      <c r="FD706" s="31"/>
      <c r="FE706" s="31"/>
      <c r="FF706" s="31"/>
      <c r="FG706" s="31"/>
      <c r="FH706" s="31"/>
      <c r="FI706" s="31"/>
      <c r="FJ706" s="31"/>
      <c r="FK706" s="31"/>
      <c r="FL706" s="31"/>
      <c r="FM706" s="31"/>
      <c r="FN706" s="31"/>
      <c r="FO706" s="31"/>
      <c r="FP706" s="31"/>
      <c r="FQ706" s="31"/>
      <c r="FR706" s="31"/>
      <c r="FS706" s="31"/>
      <c r="FT706" s="31"/>
      <c r="FU706" s="31"/>
      <c r="FV706" s="31"/>
      <c r="FW706" s="31"/>
      <c r="FX706" s="31"/>
      <c r="FY706" s="31"/>
      <c r="FZ706" s="31"/>
      <c r="GA706" s="31"/>
      <c r="GB706" s="31"/>
      <c r="GC706" s="31"/>
      <c r="GD706" s="31"/>
      <c r="GE706" s="31"/>
      <c r="GF706" s="31"/>
      <c r="GG706" s="31"/>
      <c r="GH706" s="31"/>
      <c r="GI706" s="31"/>
      <c r="GJ706" s="31"/>
      <c r="GK706" s="31"/>
      <c r="GL706" s="31"/>
      <c r="GM706" s="31"/>
      <c r="GN706" s="31"/>
      <c r="GO706" s="31"/>
      <c r="GP706" s="31"/>
      <c r="GQ706" s="31"/>
      <c r="GR706" s="31"/>
      <c r="GS706" s="31"/>
      <c r="GT706" s="31"/>
      <c r="GU706" s="31"/>
      <c r="GV706" s="31"/>
      <c r="GW706" s="31"/>
      <c r="GX706" s="31"/>
      <c r="GY706" s="31"/>
      <c r="GZ706" s="31"/>
      <c r="HA706" s="31"/>
      <c r="HB706" s="31"/>
      <c r="HC706" s="31"/>
      <c r="HD706" s="31"/>
      <c r="HE706" s="31"/>
      <c r="HF706" s="31"/>
      <c r="HG706" s="31"/>
      <c r="HH706" s="31"/>
      <c r="HI706" s="31"/>
      <c r="HJ706" s="31"/>
      <c r="HK706" s="31"/>
      <c r="HL706" s="31"/>
      <c r="HM706" s="31"/>
      <c r="HN706" s="31"/>
      <c r="HO706" s="31"/>
      <c r="HP706" s="31"/>
      <c r="HQ706" s="31"/>
      <c r="HR706" s="31"/>
      <c r="HS706" s="31"/>
      <c r="HT706" s="31"/>
      <c r="HU706" s="31"/>
      <c r="HV706" s="31"/>
      <c r="HW706" s="31"/>
      <c r="HX706" s="31"/>
      <c r="HY706" s="31"/>
      <c r="HZ706" s="31"/>
      <c r="IA706" s="31"/>
      <c r="IB706" s="31"/>
      <c r="IC706" s="31"/>
      <c r="ID706" s="31"/>
      <c r="IE706" s="31"/>
      <c r="IF706" s="31"/>
      <c r="IG706" s="31"/>
      <c r="IH706" s="31"/>
      <c r="IW706" s="68"/>
    </row>
    <row r="707" spans="1:257" ht="50.1" customHeight="1" x14ac:dyDescent="0.25">
      <c r="A707" s="67">
        <f t="shared" si="27"/>
        <v>704</v>
      </c>
      <c r="B707" s="31" t="e">
        <f>VLOOKUP(R707,Háttér!B$9:G$20,6,0)</f>
        <v>#N/A</v>
      </c>
      <c r="C707" s="38"/>
      <c r="D707" s="32"/>
      <c r="E707" s="65"/>
      <c r="F707" s="33"/>
      <c r="G707" s="108"/>
      <c r="H707" s="69"/>
      <c r="I707" s="34"/>
      <c r="J707" s="34"/>
      <c r="K707" s="35"/>
      <c r="L707" s="35"/>
      <c r="M707" s="39"/>
      <c r="N707" s="52" t="str">
        <f t="shared" si="26"/>
        <v xml:space="preserve">  </v>
      </c>
      <c r="O707" s="36">
        <f>AD707</f>
        <v>0</v>
      </c>
      <c r="P707" s="31"/>
      <c r="Q707" s="55"/>
      <c r="R707" s="56"/>
      <c r="S707" s="56"/>
      <c r="T707" s="56"/>
      <c r="U707" s="57"/>
      <c r="W707" s="56"/>
      <c r="X707" s="56"/>
      <c r="Y707" s="56"/>
      <c r="Z707" s="56"/>
      <c r="AA707" s="56"/>
      <c r="AB707" s="57"/>
      <c r="AC707" s="56"/>
      <c r="AD707" s="64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31"/>
      <c r="AW707" s="31"/>
      <c r="AX707" s="31"/>
      <c r="AY707" s="31"/>
      <c r="AZ707" s="31"/>
      <c r="BA707" s="31"/>
      <c r="BB707" s="31"/>
      <c r="BC707" s="31"/>
      <c r="BD707" s="31"/>
      <c r="BE707" s="31"/>
      <c r="BF707" s="31"/>
      <c r="BG707" s="31"/>
      <c r="BH707" s="31"/>
      <c r="BI707" s="31"/>
      <c r="BJ707" s="31"/>
      <c r="BK707" s="31"/>
      <c r="BL707" s="31"/>
      <c r="BM707" s="31"/>
      <c r="BN707" s="31"/>
      <c r="BO707" s="31"/>
      <c r="BP707" s="31"/>
      <c r="BQ707" s="31"/>
      <c r="BR707" s="31"/>
      <c r="BS707" s="31"/>
      <c r="BT707" s="31"/>
      <c r="BU707" s="31"/>
      <c r="BV707" s="31"/>
      <c r="BW707" s="31"/>
      <c r="BX707" s="31"/>
      <c r="BY707" s="31"/>
      <c r="BZ707" s="31"/>
      <c r="CA707" s="31"/>
      <c r="CB707" s="31"/>
      <c r="CC707" s="31"/>
      <c r="CD707" s="31"/>
      <c r="CE707" s="31"/>
      <c r="CF707" s="31"/>
      <c r="CG707" s="31"/>
      <c r="CH707" s="31"/>
      <c r="CI707" s="31"/>
      <c r="CJ707" s="31"/>
      <c r="CK707" s="31"/>
      <c r="CL707" s="31"/>
      <c r="CM707" s="31"/>
      <c r="CN707" s="31"/>
      <c r="CO707" s="31"/>
      <c r="CP707" s="31"/>
      <c r="CQ707" s="31"/>
      <c r="CR707" s="31"/>
      <c r="CS707" s="31"/>
      <c r="CT707" s="31"/>
      <c r="CU707" s="31"/>
      <c r="CV707" s="31"/>
      <c r="CW707" s="31"/>
      <c r="CX707" s="31"/>
      <c r="CY707" s="31"/>
      <c r="CZ707" s="31"/>
      <c r="DA707" s="31"/>
      <c r="DB707" s="31"/>
      <c r="DC707" s="31"/>
      <c r="DD707" s="31"/>
      <c r="DE707" s="31"/>
      <c r="DF707" s="31"/>
      <c r="DG707" s="31"/>
      <c r="DH707" s="31"/>
      <c r="DI707" s="31"/>
      <c r="DJ707" s="31"/>
      <c r="DK707" s="31"/>
      <c r="DL707" s="31"/>
      <c r="DM707" s="31"/>
      <c r="DN707" s="31"/>
      <c r="DO707" s="31"/>
      <c r="DP707" s="31"/>
      <c r="DQ707" s="31"/>
      <c r="DR707" s="31"/>
      <c r="DS707" s="31"/>
      <c r="DT707" s="31"/>
      <c r="DU707" s="31"/>
      <c r="DV707" s="31"/>
      <c r="DW707" s="31"/>
      <c r="DX707" s="31"/>
      <c r="DY707" s="31"/>
      <c r="DZ707" s="31"/>
      <c r="EA707" s="31"/>
      <c r="EB707" s="31"/>
      <c r="EC707" s="31"/>
      <c r="ED707" s="31"/>
      <c r="EE707" s="31"/>
      <c r="EF707" s="31"/>
      <c r="EG707" s="31"/>
      <c r="EH707" s="31"/>
      <c r="EI707" s="31"/>
      <c r="EJ707" s="31"/>
      <c r="EK707" s="31"/>
      <c r="EL707" s="31"/>
      <c r="EM707" s="31"/>
      <c r="EN707" s="31"/>
      <c r="EO707" s="31"/>
      <c r="EP707" s="31"/>
      <c r="EQ707" s="31"/>
      <c r="ER707" s="31"/>
      <c r="ES707" s="31"/>
      <c r="ET707" s="31"/>
      <c r="EU707" s="31"/>
      <c r="EV707" s="31"/>
      <c r="EW707" s="31"/>
      <c r="EX707" s="31"/>
      <c r="EY707" s="31"/>
      <c r="EZ707" s="31"/>
      <c r="FA707" s="31"/>
      <c r="FB707" s="31"/>
      <c r="FC707" s="31"/>
      <c r="FD707" s="31"/>
      <c r="FE707" s="31"/>
      <c r="FF707" s="31"/>
      <c r="FG707" s="31"/>
      <c r="FH707" s="31"/>
      <c r="FI707" s="31"/>
      <c r="FJ707" s="31"/>
      <c r="FK707" s="31"/>
      <c r="FL707" s="31"/>
      <c r="FM707" s="31"/>
      <c r="FN707" s="31"/>
      <c r="FO707" s="31"/>
      <c r="FP707" s="31"/>
      <c r="FQ707" s="31"/>
      <c r="FR707" s="31"/>
      <c r="FS707" s="31"/>
      <c r="FT707" s="31"/>
      <c r="FU707" s="31"/>
      <c r="FV707" s="31"/>
      <c r="FW707" s="31"/>
      <c r="FX707" s="31"/>
      <c r="FY707" s="31"/>
      <c r="FZ707" s="31"/>
      <c r="GA707" s="31"/>
      <c r="GB707" s="31"/>
      <c r="GC707" s="31"/>
      <c r="GD707" s="31"/>
      <c r="GE707" s="31"/>
      <c r="GF707" s="31"/>
      <c r="GG707" s="31"/>
      <c r="GH707" s="31"/>
      <c r="GI707" s="31"/>
      <c r="GJ707" s="31"/>
      <c r="GK707" s="31"/>
      <c r="GL707" s="31"/>
      <c r="GM707" s="31"/>
      <c r="GN707" s="31"/>
      <c r="GO707" s="31"/>
      <c r="GP707" s="31"/>
      <c r="GQ707" s="31"/>
      <c r="GR707" s="31"/>
      <c r="GS707" s="31"/>
      <c r="GT707" s="31"/>
      <c r="GU707" s="31"/>
      <c r="GV707" s="31"/>
      <c r="GW707" s="31"/>
      <c r="GX707" s="31"/>
      <c r="GY707" s="31"/>
      <c r="GZ707" s="31"/>
      <c r="HA707" s="31"/>
      <c r="HB707" s="31"/>
      <c r="HC707" s="31"/>
      <c r="HD707" s="31"/>
      <c r="HE707" s="31"/>
      <c r="HF707" s="31"/>
      <c r="HG707" s="31"/>
      <c r="HH707" s="31"/>
      <c r="HI707" s="31"/>
      <c r="HJ707" s="31"/>
      <c r="HK707" s="31"/>
      <c r="HL707" s="31"/>
      <c r="HM707" s="31"/>
      <c r="HN707" s="31"/>
      <c r="HO707" s="31"/>
      <c r="HP707" s="31"/>
      <c r="HQ707" s="31"/>
      <c r="HR707" s="31"/>
      <c r="HS707" s="31"/>
      <c r="HT707" s="31"/>
      <c r="HU707" s="31"/>
      <c r="HV707" s="31"/>
      <c r="HW707" s="31"/>
      <c r="HX707" s="31"/>
      <c r="HY707" s="31"/>
      <c r="HZ707" s="31"/>
      <c r="IA707" s="31"/>
      <c r="IB707" s="31"/>
      <c r="IC707" s="31"/>
      <c r="ID707" s="31"/>
      <c r="IE707" s="31"/>
      <c r="IF707" s="31"/>
      <c r="IG707" s="31"/>
      <c r="IH707" s="31"/>
      <c r="IW707" s="68"/>
    </row>
    <row r="708" spans="1:257" ht="50.1" customHeight="1" x14ac:dyDescent="0.25">
      <c r="A708" s="67">
        <f t="shared" si="27"/>
        <v>705</v>
      </c>
      <c r="B708" s="31" t="e">
        <f>VLOOKUP(R708,Háttér!B$9:G$20,6,0)</f>
        <v>#N/A</v>
      </c>
      <c r="C708" s="38"/>
      <c r="D708" s="32"/>
      <c r="E708" s="65"/>
      <c r="F708" s="33"/>
      <c r="G708" s="108"/>
      <c r="H708" s="69"/>
      <c r="I708" s="34"/>
      <c r="J708" s="34"/>
      <c r="K708" s="35"/>
      <c r="L708" s="35"/>
      <c r="M708" s="39"/>
      <c r="N708" s="52" t="str">
        <f t="shared" si="26"/>
        <v xml:space="preserve">  </v>
      </c>
      <c r="O708" s="36">
        <f>AD708</f>
        <v>0</v>
      </c>
      <c r="P708" s="31"/>
      <c r="Q708" s="55"/>
      <c r="R708" s="56"/>
      <c r="S708" s="56"/>
      <c r="T708" s="56"/>
      <c r="U708" s="57"/>
      <c r="W708" s="56"/>
      <c r="X708" s="56"/>
      <c r="Y708" s="56"/>
      <c r="Z708" s="56"/>
      <c r="AA708" s="56"/>
      <c r="AB708" s="57"/>
      <c r="AC708" s="60"/>
      <c r="AD708" s="64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31"/>
      <c r="AW708" s="31"/>
      <c r="AX708" s="31"/>
      <c r="AY708" s="31"/>
      <c r="AZ708" s="31"/>
      <c r="BA708" s="31"/>
      <c r="BB708" s="31"/>
      <c r="BC708" s="31"/>
      <c r="BD708" s="31"/>
      <c r="BE708" s="31"/>
      <c r="BF708" s="31"/>
      <c r="BG708" s="31"/>
      <c r="BH708" s="31"/>
      <c r="BI708" s="31"/>
      <c r="BJ708" s="31"/>
      <c r="BK708" s="31"/>
      <c r="BL708" s="31"/>
      <c r="BM708" s="31"/>
      <c r="BN708" s="31"/>
      <c r="BO708" s="31"/>
      <c r="BP708" s="31"/>
      <c r="BQ708" s="31"/>
      <c r="BR708" s="31"/>
      <c r="BS708" s="31"/>
      <c r="BT708" s="31"/>
      <c r="BU708" s="31"/>
      <c r="BV708" s="31"/>
      <c r="BW708" s="31"/>
      <c r="BX708" s="31"/>
      <c r="BY708" s="31"/>
      <c r="BZ708" s="31"/>
      <c r="CA708" s="31"/>
      <c r="CB708" s="31"/>
      <c r="CC708" s="31"/>
      <c r="CD708" s="31"/>
      <c r="CE708" s="31"/>
      <c r="CF708" s="31"/>
      <c r="CG708" s="31"/>
      <c r="CH708" s="31"/>
      <c r="CI708" s="31"/>
      <c r="CJ708" s="31"/>
      <c r="CK708" s="31"/>
      <c r="CL708" s="31"/>
      <c r="CM708" s="31"/>
      <c r="CN708" s="31"/>
      <c r="CO708" s="31"/>
      <c r="CP708" s="31"/>
      <c r="CQ708" s="31"/>
      <c r="CR708" s="31"/>
      <c r="CS708" s="31"/>
      <c r="CT708" s="31"/>
      <c r="CU708" s="31"/>
      <c r="CV708" s="31"/>
      <c r="CW708" s="31"/>
      <c r="CX708" s="31"/>
      <c r="CY708" s="31"/>
      <c r="CZ708" s="31"/>
      <c r="DA708" s="31"/>
      <c r="DB708" s="31"/>
      <c r="DC708" s="31"/>
      <c r="DD708" s="31"/>
      <c r="DE708" s="31"/>
      <c r="DF708" s="31"/>
      <c r="DG708" s="31"/>
      <c r="DH708" s="31"/>
      <c r="DI708" s="31"/>
      <c r="DJ708" s="31"/>
      <c r="DK708" s="31"/>
      <c r="DL708" s="31"/>
      <c r="DM708" s="31"/>
      <c r="DN708" s="31"/>
      <c r="DO708" s="31"/>
      <c r="DP708" s="31"/>
      <c r="DQ708" s="31"/>
      <c r="DR708" s="31"/>
      <c r="DS708" s="31"/>
      <c r="DT708" s="31"/>
      <c r="DU708" s="31"/>
      <c r="DV708" s="31"/>
      <c r="DW708" s="31"/>
      <c r="DX708" s="31"/>
      <c r="DY708" s="31"/>
      <c r="DZ708" s="31"/>
      <c r="EA708" s="31"/>
      <c r="EB708" s="31"/>
      <c r="EC708" s="31"/>
      <c r="ED708" s="31"/>
      <c r="EE708" s="31"/>
      <c r="EF708" s="31"/>
      <c r="EG708" s="31"/>
      <c r="EH708" s="31"/>
      <c r="EI708" s="31"/>
      <c r="EJ708" s="31"/>
      <c r="EK708" s="31"/>
      <c r="EL708" s="31"/>
      <c r="EM708" s="31"/>
      <c r="EN708" s="31"/>
      <c r="EO708" s="31"/>
      <c r="EP708" s="31"/>
      <c r="EQ708" s="31"/>
      <c r="ER708" s="31"/>
      <c r="ES708" s="31"/>
      <c r="ET708" s="31"/>
      <c r="EU708" s="31"/>
      <c r="EV708" s="31"/>
      <c r="EW708" s="31"/>
      <c r="EX708" s="31"/>
      <c r="EY708" s="31"/>
      <c r="EZ708" s="31"/>
      <c r="FA708" s="31"/>
      <c r="FB708" s="31"/>
      <c r="FC708" s="31"/>
      <c r="FD708" s="31"/>
      <c r="FE708" s="31"/>
      <c r="FF708" s="31"/>
      <c r="FG708" s="31"/>
      <c r="FH708" s="31"/>
      <c r="FI708" s="31"/>
      <c r="FJ708" s="31"/>
      <c r="FK708" s="31"/>
      <c r="FL708" s="31"/>
      <c r="FM708" s="31"/>
      <c r="FN708" s="31"/>
      <c r="FO708" s="31"/>
      <c r="FP708" s="31"/>
      <c r="FQ708" s="31"/>
      <c r="FR708" s="31"/>
      <c r="FS708" s="31"/>
      <c r="FT708" s="31"/>
      <c r="FU708" s="31"/>
      <c r="FV708" s="31"/>
      <c r="FW708" s="31"/>
      <c r="FX708" s="31"/>
      <c r="FY708" s="31"/>
      <c r="FZ708" s="31"/>
      <c r="GA708" s="31"/>
      <c r="GB708" s="31"/>
      <c r="GC708" s="31"/>
      <c r="GD708" s="31"/>
      <c r="GE708" s="31"/>
      <c r="GF708" s="31"/>
      <c r="GG708" s="31"/>
      <c r="GH708" s="31"/>
      <c r="GI708" s="31"/>
      <c r="GJ708" s="31"/>
      <c r="GK708" s="31"/>
      <c r="GL708" s="31"/>
      <c r="GM708" s="31"/>
      <c r="GN708" s="31"/>
      <c r="GO708" s="31"/>
      <c r="GP708" s="31"/>
      <c r="GQ708" s="31"/>
      <c r="GR708" s="31"/>
      <c r="GS708" s="31"/>
      <c r="GT708" s="31"/>
      <c r="GU708" s="31"/>
      <c r="GV708" s="31"/>
      <c r="GW708" s="31"/>
      <c r="GX708" s="31"/>
      <c r="GY708" s="31"/>
      <c r="GZ708" s="31"/>
      <c r="HA708" s="31"/>
      <c r="HB708" s="31"/>
      <c r="HC708" s="31"/>
      <c r="HD708" s="31"/>
      <c r="HE708" s="31"/>
      <c r="HF708" s="31"/>
      <c r="HG708" s="31"/>
      <c r="HH708" s="31"/>
      <c r="HI708" s="31"/>
      <c r="HJ708" s="31"/>
      <c r="HK708" s="31"/>
      <c r="HL708" s="31"/>
      <c r="HM708" s="31"/>
      <c r="HN708" s="31"/>
      <c r="HO708" s="31"/>
      <c r="HP708" s="31"/>
      <c r="HQ708" s="31"/>
      <c r="HR708" s="31"/>
      <c r="HS708" s="31"/>
      <c r="HT708" s="31"/>
      <c r="HU708" s="31"/>
      <c r="HV708" s="31"/>
      <c r="HW708" s="31"/>
      <c r="HX708" s="31"/>
      <c r="HY708" s="31"/>
      <c r="HZ708" s="31"/>
      <c r="IA708" s="31"/>
      <c r="IB708" s="31"/>
      <c r="IC708" s="31"/>
      <c r="ID708" s="31"/>
      <c r="IE708" s="31"/>
      <c r="IF708" s="31"/>
      <c r="IG708" s="31"/>
      <c r="IH708" s="31"/>
      <c r="IW708" s="68"/>
    </row>
    <row r="709" spans="1:257" ht="50.1" customHeight="1" x14ac:dyDescent="0.25">
      <c r="A709" s="67">
        <f t="shared" si="27"/>
        <v>706</v>
      </c>
      <c r="B709" s="31" t="e">
        <f>VLOOKUP(R709,Háttér!B$9:G$20,6,0)</f>
        <v>#N/A</v>
      </c>
      <c r="C709" s="38"/>
      <c r="D709" s="32"/>
      <c r="E709" s="65"/>
      <c r="F709" s="33"/>
      <c r="G709" s="108"/>
      <c r="H709" s="69"/>
      <c r="I709" s="34"/>
      <c r="J709" s="34"/>
      <c r="K709" s="35"/>
      <c r="L709" s="35"/>
      <c r="M709" s="39"/>
      <c r="N709" s="52" t="str">
        <f t="shared" ref="N709:N762" si="28">CONCATENATE(R709," ",S709," ",T709)</f>
        <v xml:space="preserve">  </v>
      </c>
      <c r="O709" s="36">
        <f>AD709</f>
        <v>0</v>
      </c>
      <c r="P709" s="31"/>
      <c r="Q709" s="55"/>
      <c r="R709" s="56"/>
      <c r="S709" s="56"/>
      <c r="T709" s="56"/>
      <c r="U709" s="57"/>
      <c r="W709" s="56"/>
      <c r="X709" s="56"/>
      <c r="Y709" s="56"/>
      <c r="Z709" s="56"/>
      <c r="AA709" s="56"/>
      <c r="AB709" s="57"/>
      <c r="AC709" s="56"/>
      <c r="AD709" s="64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31"/>
      <c r="AW709" s="31"/>
      <c r="AX709" s="31"/>
      <c r="AY709" s="31"/>
      <c r="AZ709" s="31"/>
      <c r="BA709" s="31"/>
      <c r="BB709" s="31"/>
      <c r="BC709" s="31"/>
      <c r="BD709" s="31"/>
      <c r="BE709" s="31"/>
      <c r="BF709" s="31"/>
      <c r="BG709" s="31"/>
      <c r="BH709" s="31"/>
      <c r="BI709" s="31"/>
      <c r="BJ709" s="31"/>
      <c r="BK709" s="31"/>
      <c r="BL709" s="31"/>
      <c r="BM709" s="31"/>
      <c r="BN709" s="31"/>
      <c r="BO709" s="31"/>
      <c r="BP709" s="31"/>
      <c r="BQ709" s="31"/>
      <c r="BR709" s="31"/>
      <c r="BS709" s="31"/>
      <c r="BT709" s="31"/>
      <c r="BU709" s="31"/>
      <c r="BV709" s="31"/>
      <c r="BW709" s="31"/>
      <c r="BX709" s="31"/>
      <c r="BY709" s="31"/>
      <c r="BZ709" s="31"/>
      <c r="CA709" s="31"/>
      <c r="CB709" s="31"/>
      <c r="CC709" s="31"/>
      <c r="CD709" s="31"/>
      <c r="CE709" s="31"/>
      <c r="CF709" s="31"/>
      <c r="CG709" s="31"/>
      <c r="CH709" s="31"/>
      <c r="CI709" s="31"/>
      <c r="CJ709" s="31"/>
      <c r="CK709" s="31"/>
      <c r="CL709" s="31"/>
      <c r="CM709" s="31"/>
      <c r="CN709" s="31"/>
      <c r="CO709" s="31"/>
      <c r="CP709" s="31"/>
      <c r="CQ709" s="31"/>
      <c r="CR709" s="31"/>
      <c r="CS709" s="31"/>
      <c r="CT709" s="31"/>
      <c r="CU709" s="31"/>
      <c r="CV709" s="31"/>
      <c r="CW709" s="31"/>
      <c r="CX709" s="31"/>
      <c r="CY709" s="31"/>
      <c r="CZ709" s="31"/>
      <c r="DA709" s="31"/>
      <c r="DB709" s="31"/>
      <c r="DC709" s="31"/>
      <c r="DD709" s="31"/>
      <c r="DE709" s="31"/>
      <c r="DF709" s="31"/>
      <c r="DG709" s="31"/>
      <c r="DH709" s="31"/>
      <c r="DI709" s="31"/>
      <c r="DJ709" s="31"/>
      <c r="DK709" s="31"/>
      <c r="DL709" s="31"/>
      <c r="DM709" s="31"/>
      <c r="DN709" s="31"/>
      <c r="DO709" s="31"/>
      <c r="DP709" s="31"/>
      <c r="DQ709" s="31"/>
      <c r="DR709" s="31"/>
      <c r="DS709" s="31"/>
      <c r="DT709" s="31"/>
      <c r="DU709" s="31"/>
      <c r="DV709" s="31"/>
      <c r="DW709" s="31"/>
      <c r="DX709" s="31"/>
      <c r="DY709" s="31"/>
      <c r="DZ709" s="31"/>
      <c r="EA709" s="31"/>
      <c r="EB709" s="31"/>
      <c r="EC709" s="31"/>
      <c r="ED709" s="31"/>
      <c r="EE709" s="31"/>
      <c r="EF709" s="31"/>
      <c r="EG709" s="31"/>
      <c r="EH709" s="31"/>
      <c r="EI709" s="31"/>
      <c r="EJ709" s="31"/>
      <c r="EK709" s="31"/>
      <c r="EL709" s="31"/>
      <c r="EM709" s="31"/>
      <c r="EN709" s="31"/>
      <c r="EO709" s="31"/>
      <c r="EP709" s="31"/>
      <c r="EQ709" s="31"/>
      <c r="ER709" s="31"/>
      <c r="ES709" s="31"/>
      <c r="ET709" s="31"/>
      <c r="EU709" s="31"/>
      <c r="EV709" s="31"/>
      <c r="EW709" s="31"/>
      <c r="EX709" s="31"/>
      <c r="EY709" s="31"/>
      <c r="EZ709" s="31"/>
      <c r="FA709" s="31"/>
      <c r="FB709" s="31"/>
      <c r="FC709" s="31"/>
      <c r="FD709" s="31"/>
      <c r="FE709" s="31"/>
      <c r="FF709" s="31"/>
      <c r="FG709" s="31"/>
      <c r="FH709" s="31"/>
      <c r="FI709" s="31"/>
      <c r="FJ709" s="31"/>
      <c r="FK709" s="31"/>
      <c r="FL709" s="31"/>
      <c r="FM709" s="31"/>
      <c r="FN709" s="31"/>
      <c r="FO709" s="31"/>
      <c r="FP709" s="31"/>
      <c r="FQ709" s="31"/>
      <c r="FR709" s="31"/>
      <c r="FS709" s="31"/>
      <c r="FT709" s="31"/>
      <c r="FU709" s="31"/>
      <c r="FV709" s="31"/>
      <c r="FW709" s="31"/>
      <c r="FX709" s="31"/>
      <c r="FY709" s="31"/>
      <c r="FZ709" s="31"/>
      <c r="GA709" s="31"/>
      <c r="GB709" s="31"/>
      <c r="GC709" s="31"/>
      <c r="GD709" s="31"/>
      <c r="GE709" s="31"/>
      <c r="GF709" s="31"/>
      <c r="GG709" s="31"/>
      <c r="GH709" s="31"/>
      <c r="GI709" s="31"/>
      <c r="GJ709" s="31"/>
      <c r="GK709" s="31"/>
      <c r="GL709" s="31"/>
      <c r="GM709" s="31"/>
      <c r="GN709" s="31"/>
      <c r="GO709" s="31"/>
      <c r="GP709" s="31"/>
      <c r="GQ709" s="31"/>
      <c r="GR709" s="31"/>
      <c r="GS709" s="31"/>
      <c r="GT709" s="31"/>
      <c r="GU709" s="31"/>
      <c r="GV709" s="31"/>
      <c r="GW709" s="31"/>
      <c r="GX709" s="31"/>
      <c r="GY709" s="31"/>
      <c r="GZ709" s="31"/>
      <c r="HA709" s="31"/>
      <c r="HB709" s="31"/>
      <c r="HC709" s="31"/>
      <c r="HD709" s="31"/>
      <c r="HE709" s="31"/>
      <c r="HF709" s="31"/>
      <c r="HG709" s="31"/>
      <c r="HH709" s="31"/>
      <c r="HI709" s="31"/>
      <c r="HJ709" s="31"/>
      <c r="HK709" s="31"/>
      <c r="HL709" s="31"/>
      <c r="HM709" s="31"/>
      <c r="HN709" s="31"/>
      <c r="HO709" s="31"/>
      <c r="HP709" s="31"/>
      <c r="HQ709" s="31"/>
      <c r="HR709" s="31"/>
      <c r="HS709" s="31"/>
      <c r="HT709" s="31"/>
      <c r="HU709" s="31"/>
      <c r="HV709" s="31"/>
      <c r="HW709" s="31"/>
      <c r="HX709" s="31"/>
      <c r="HY709" s="31"/>
      <c r="HZ709" s="31"/>
      <c r="IA709" s="31"/>
      <c r="IB709" s="31"/>
      <c r="IC709" s="31"/>
      <c r="ID709" s="31"/>
      <c r="IE709" s="31"/>
      <c r="IF709" s="31"/>
      <c r="IG709" s="31"/>
      <c r="IH709" s="31"/>
      <c r="IW709" s="68"/>
    </row>
    <row r="710" spans="1:257" ht="50.1" customHeight="1" x14ac:dyDescent="0.25">
      <c r="A710" s="67">
        <f t="shared" ref="A710:A762" si="29">A709+1</f>
        <v>707</v>
      </c>
      <c r="B710" s="31" t="e">
        <f>VLOOKUP(R710,Háttér!B$9:G$20,6,0)</f>
        <v>#N/A</v>
      </c>
      <c r="C710" s="38"/>
      <c r="D710" s="32"/>
      <c r="E710" s="65"/>
      <c r="F710" s="33"/>
      <c r="G710" s="108"/>
      <c r="H710" s="69"/>
      <c r="I710" s="34"/>
      <c r="J710" s="34"/>
      <c r="K710" s="35"/>
      <c r="L710" s="35"/>
      <c r="M710" s="39"/>
      <c r="N710" s="52" t="str">
        <f t="shared" si="28"/>
        <v xml:space="preserve">  </v>
      </c>
      <c r="O710" s="36">
        <f>AD710</f>
        <v>0</v>
      </c>
      <c r="P710" s="31"/>
      <c r="Q710" s="55"/>
      <c r="R710" s="56"/>
      <c r="S710" s="56"/>
      <c r="T710" s="56"/>
      <c r="U710" s="57"/>
      <c r="W710" s="56"/>
      <c r="X710" s="56"/>
      <c r="Y710" s="56"/>
      <c r="Z710" s="56"/>
      <c r="AA710" s="56"/>
      <c r="AB710" s="57"/>
      <c r="AC710" s="56"/>
      <c r="AD710" s="64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31"/>
      <c r="AW710" s="31"/>
      <c r="AX710" s="31"/>
      <c r="AY710" s="31"/>
      <c r="AZ710" s="31"/>
      <c r="BA710" s="31"/>
      <c r="BB710" s="31"/>
      <c r="BC710" s="31"/>
      <c r="BD710" s="31"/>
      <c r="BE710" s="31"/>
      <c r="BF710" s="31"/>
      <c r="BG710" s="31"/>
      <c r="BH710" s="31"/>
      <c r="BI710" s="31"/>
      <c r="BJ710" s="31"/>
      <c r="BK710" s="31"/>
      <c r="BL710" s="31"/>
      <c r="BM710" s="31"/>
      <c r="BN710" s="31"/>
      <c r="BO710" s="31"/>
      <c r="BP710" s="31"/>
      <c r="BQ710" s="31"/>
      <c r="BR710" s="31"/>
      <c r="BS710" s="31"/>
      <c r="BT710" s="31"/>
      <c r="BU710" s="31"/>
      <c r="BV710" s="31"/>
      <c r="BW710" s="31"/>
      <c r="BX710" s="31"/>
      <c r="BY710" s="31"/>
      <c r="BZ710" s="31"/>
      <c r="CA710" s="31"/>
      <c r="CB710" s="31"/>
      <c r="CC710" s="31"/>
      <c r="CD710" s="31"/>
      <c r="CE710" s="31"/>
      <c r="CF710" s="31"/>
      <c r="CG710" s="31"/>
      <c r="CH710" s="31"/>
      <c r="CI710" s="31"/>
      <c r="CJ710" s="31"/>
      <c r="CK710" s="31"/>
      <c r="CL710" s="31"/>
      <c r="CM710" s="31"/>
      <c r="CN710" s="31"/>
      <c r="CO710" s="31"/>
      <c r="CP710" s="31"/>
      <c r="CQ710" s="31"/>
      <c r="CR710" s="31"/>
      <c r="CS710" s="31"/>
      <c r="CT710" s="31"/>
      <c r="CU710" s="31"/>
      <c r="CV710" s="31"/>
      <c r="CW710" s="31"/>
      <c r="CX710" s="31"/>
      <c r="CY710" s="31"/>
      <c r="CZ710" s="31"/>
      <c r="DA710" s="31"/>
      <c r="DB710" s="31"/>
      <c r="DC710" s="31"/>
      <c r="DD710" s="31"/>
      <c r="DE710" s="31"/>
      <c r="DF710" s="31"/>
      <c r="DG710" s="31"/>
      <c r="DH710" s="31"/>
      <c r="DI710" s="31"/>
      <c r="DJ710" s="31"/>
      <c r="DK710" s="31"/>
      <c r="DL710" s="31"/>
      <c r="DM710" s="31"/>
      <c r="DN710" s="31"/>
      <c r="DO710" s="31"/>
      <c r="DP710" s="31"/>
      <c r="DQ710" s="31"/>
      <c r="DR710" s="31"/>
      <c r="DS710" s="31"/>
      <c r="DT710" s="31"/>
      <c r="DU710" s="31"/>
      <c r="DV710" s="31"/>
      <c r="DW710" s="31"/>
      <c r="DX710" s="31"/>
      <c r="DY710" s="31"/>
      <c r="DZ710" s="31"/>
      <c r="EA710" s="31"/>
      <c r="EB710" s="31"/>
      <c r="EC710" s="31"/>
      <c r="ED710" s="31"/>
      <c r="EE710" s="31"/>
      <c r="EF710" s="31"/>
      <c r="EG710" s="31"/>
      <c r="EH710" s="31"/>
      <c r="EI710" s="31"/>
      <c r="EJ710" s="31"/>
      <c r="EK710" s="31"/>
      <c r="EL710" s="31"/>
      <c r="EM710" s="31"/>
      <c r="EN710" s="31"/>
      <c r="EO710" s="31"/>
      <c r="EP710" s="31"/>
      <c r="EQ710" s="31"/>
      <c r="ER710" s="31"/>
      <c r="ES710" s="31"/>
      <c r="ET710" s="31"/>
      <c r="EU710" s="31"/>
      <c r="EV710" s="31"/>
      <c r="EW710" s="31"/>
      <c r="EX710" s="31"/>
      <c r="EY710" s="31"/>
      <c r="EZ710" s="31"/>
      <c r="FA710" s="31"/>
      <c r="FB710" s="31"/>
      <c r="FC710" s="31"/>
      <c r="FD710" s="31"/>
      <c r="FE710" s="31"/>
      <c r="FF710" s="31"/>
      <c r="FG710" s="31"/>
      <c r="FH710" s="31"/>
      <c r="FI710" s="31"/>
      <c r="FJ710" s="31"/>
      <c r="FK710" s="31"/>
      <c r="FL710" s="31"/>
      <c r="FM710" s="31"/>
      <c r="FN710" s="31"/>
      <c r="FO710" s="31"/>
      <c r="FP710" s="31"/>
      <c r="FQ710" s="31"/>
      <c r="FR710" s="31"/>
      <c r="FS710" s="31"/>
      <c r="FT710" s="31"/>
      <c r="FU710" s="31"/>
      <c r="FV710" s="31"/>
      <c r="FW710" s="31"/>
      <c r="FX710" s="31"/>
      <c r="FY710" s="31"/>
      <c r="FZ710" s="31"/>
      <c r="GA710" s="31"/>
      <c r="GB710" s="31"/>
      <c r="GC710" s="31"/>
      <c r="GD710" s="31"/>
      <c r="GE710" s="31"/>
      <c r="GF710" s="31"/>
      <c r="GG710" s="31"/>
      <c r="GH710" s="31"/>
      <c r="GI710" s="31"/>
      <c r="GJ710" s="31"/>
      <c r="GK710" s="31"/>
      <c r="GL710" s="31"/>
      <c r="GM710" s="31"/>
      <c r="GN710" s="31"/>
      <c r="GO710" s="31"/>
      <c r="GP710" s="31"/>
      <c r="GQ710" s="31"/>
      <c r="GR710" s="31"/>
      <c r="GS710" s="31"/>
      <c r="GT710" s="31"/>
      <c r="GU710" s="31"/>
      <c r="GV710" s="31"/>
      <c r="GW710" s="31"/>
      <c r="GX710" s="31"/>
      <c r="GY710" s="31"/>
      <c r="GZ710" s="31"/>
      <c r="HA710" s="31"/>
      <c r="HB710" s="31"/>
      <c r="HC710" s="31"/>
      <c r="HD710" s="31"/>
      <c r="HE710" s="31"/>
      <c r="HF710" s="31"/>
      <c r="HG710" s="31"/>
      <c r="HH710" s="31"/>
      <c r="HI710" s="31"/>
      <c r="HJ710" s="31"/>
      <c r="HK710" s="31"/>
      <c r="HL710" s="31"/>
      <c r="HM710" s="31"/>
      <c r="HN710" s="31"/>
      <c r="HO710" s="31"/>
      <c r="HP710" s="31"/>
      <c r="HQ710" s="31"/>
      <c r="HR710" s="31"/>
      <c r="HS710" s="31"/>
      <c r="HT710" s="31"/>
      <c r="HU710" s="31"/>
      <c r="HV710" s="31"/>
      <c r="HW710" s="31"/>
      <c r="HX710" s="31"/>
      <c r="HY710" s="31"/>
      <c r="HZ710" s="31"/>
      <c r="IA710" s="31"/>
      <c r="IB710" s="31"/>
      <c r="IC710" s="31"/>
      <c r="ID710" s="31"/>
      <c r="IE710" s="31"/>
      <c r="IF710" s="31"/>
      <c r="IG710" s="31"/>
      <c r="IH710" s="31"/>
      <c r="IW710" s="68"/>
    </row>
    <row r="711" spans="1:257" ht="50.1" customHeight="1" x14ac:dyDescent="0.25">
      <c r="A711" s="67">
        <f t="shared" si="29"/>
        <v>708</v>
      </c>
      <c r="B711" s="31" t="e">
        <f>VLOOKUP(R711,Háttér!B$9:G$20,6,0)</f>
        <v>#N/A</v>
      </c>
      <c r="C711" s="38"/>
      <c r="D711" s="32"/>
      <c r="E711" s="65"/>
      <c r="F711" s="33"/>
      <c r="G711" s="108"/>
      <c r="H711" s="69"/>
      <c r="I711" s="34"/>
      <c r="J711" s="34"/>
      <c r="K711" s="35"/>
      <c r="L711" s="35"/>
      <c r="M711" s="39"/>
      <c r="N711" s="52" t="str">
        <f t="shared" si="28"/>
        <v xml:space="preserve">  </v>
      </c>
      <c r="O711" s="36">
        <f>AD711</f>
        <v>0</v>
      </c>
      <c r="P711" s="31"/>
      <c r="Q711" s="55"/>
      <c r="R711" s="56"/>
      <c r="S711" s="56"/>
      <c r="T711" s="56"/>
      <c r="U711" s="57"/>
      <c r="W711" s="56"/>
      <c r="X711" s="56"/>
      <c r="Y711" s="56"/>
      <c r="Z711" s="56"/>
      <c r="AA711" s="56"/>
      <c r="AB711" s="57"/>
      <c r="AC711" s="56"/>
      <c r="AD711" s="64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31"/>
      <c r="AW711" s="31"/>
      <c r="AX711" s="31"/>
      <c r="AY711" s="31"/>
      <c r="AZ711" s="31"/>
      <c r="BA711" s="31"/>
      <c r="BB711" s="31"/>
      <c r="BC711" s="31"/>
      <c r="BD711" s="31"/>
      <c r="BE711" s="31"/>
      <c r="BF711" s="31"/>
      <c r="BG711" s="31"/>
      <c r="BH711" s="31"/>
      <c r="BI711" s="31"/>
      <c r="BJ711" s="31"/>
      <c r="BK711" s="31"/>
      <c r="BL711" s="31"/>
      <c r="BM711" s="31"/>
      <c r="BN711" s="31"/>
      <c r="BO711" s="31"/>
      <c r="BP711" s="31"/>
      <c r="BQ711" s="31"/>
      <c r="BR711" s="31"/>
      <c r="BS711" s="31"/>
      <c r="BT711" s="31"/>
      <c r="BU711" s="31"/>
      <c r="BV711" s="31"/>
      <c r="BW711" s="31"/>
      <c r="BX711" s="31"/>
      <c r="BY711" s="31"/>
      <c r="BZ711" s="31"/>
      <c r="CA711" s="31"/>
      <c r="CB711" s="31"/>
      <c r="CC711" s="31"/>
      <c r="CD711" s="31"/>
      <c r="CE711" s="31"/>
      <c r="CF711" s="31"/>
      <c r="CG711" s="31"/>
      <c r="CH711" s="31"/>
      <c r="CI711" s="31"/>
      <c r="CJ711" s="31"/>
      <c r="CK711" s="31"/>
      <c r="CL711" s="31"/>
      <c r="CM711" s="31"/>
      <c r="CN711" s="31"/>
      <c r="CO711" s="31"/>
      <c r="CP711" s="31"/>
      <c r="CQ711" s="31"/>
      <c r="CR711" s="31"/>
      <c r="CS711" s="31"/>
      <c r="CT711" s="31"/>
      <c r="CU711" s="31"/>
      <c r="CV711" s="31"/>
      <c r="CW711" s="31"/>
      <c r="CX711" s="31"/>
      <c r="CY711" s="31"/>
      <c r="CZ711" s="31"/>
      <c r="DA711" s="31"/>
      <c r="DB711" s="31"/>
      <c r="DC711" s="31"/>
      <c r="DD711" s="31"/>
      <c r="DE711" s="31"/>
      <c r="DF711" s="31"/>
      <c r="DG711" s="31"/>
      <c r="DH711" s="31"/>
      <c r="DI711" s="31"/>
      <c r="DJ711" s="31"/>
      <c r="DK711" s="31"/>
      <c r="DL711" s="31"/>
      <c r="DM711" s="31"/>
      <c r="DN711" s="31"/>
      <c r="DO711" s="31"/>
      <c r="DP711" s="31"/>
      <c r="DQ711" s="31"/>
      <c r="DR711" s="31"/>
      <c r="DS711" s="31"/>
      <c r="DT711" s="31"/>
      <c r="DU711" s="31"/>
      <c r="DV711" s="31"/>
      <c r="DW711" s="31"/>
      <c r="DX711" s="31"/>
      <c r="DY711" s="31"/>
      <c r="DZ711" s="31"/>
      <c r="EA711" s="31"/>
      <c r="EB711" s="31"/>
      <c r="EC711" s="31"/>
      <c r="ED711" s="31"/>
      <c r="EE711" s="31"/>
      <c r="EF711" s="31"/>
      <c r="EG711" s="31"/>
      <c r="EH711" s="31"/>
      <c r="EI711" s="31"/>
      <c r="EJ711" s="31"/>
      <c r="EK711" s="31"/>
      <c r="EL711" s="31"/>
      <c r="EM711" s="31"/>
      <c r="EN711" s="31"/>
      <c r="EO711" s="31"/>
      <c r="EP711" s="31"/>
      <c r="EQ711" s="31"/>
      <c r="ER711" s="31"/>
      <c r="ES711" s="31"/>
      <c r="ET711" s="31"/>
      <c r="EU711" s="31"/>
      <c r="EV711" s="31"/>
      <c r="EW711" s="31"/>
      <c r="EX711" s="31"/>
      <c r="EY711" s="31"/>
      <c r="EZ711" s="31"/>
      <c r="FA711" s="31"/>
      <c r="FB711" s="31"/>
      <c r="FC711" s="31"/>
      <c r="FD711" s="31"/>
      <c r="FE711" s="31"/>
      <c r="FF711" s="31"/>
      <c r="FG711" s="31"/>
      <c r="FH711" s="31"/>
      <c r="FI711" s="31"/>
      <c r="FJ711" s="31"/>
      <c r="FK711" s="31"/>
      <c r="FL711" s="31"/>
      <c r="FM711" s="31"/>
      <c r="FN711" s="31"/>
      <c r="FO711" s="31"/>
      <c r="FP711" s="31"/>
      <c r="FQ711" s="31"/>
      <c r="FR711" s="31"/>
      <c r="FS711" s="31"/>
      <c r="FT711" s="31"/>
      <c r="FU711" s="31"/>
      <c r="FV711" s="31"/>
      <c r="FW711" s="31"/>
      <c r="FX711" s="31"/>
      <c r="FY711" s="31"/>
      <c r="FZ711" s="31"/>
      <c r="GA711" s="31"/>
      <c r="GB711" s="31"/>
      <c r="GC711" s="31"/>
      <c r="GD711" s="31"/>
      <c r="GE711" s="31"/>
      <c r="GF711" s="31"/>
      <c r="GG711" s="31"/>
      <c r="GH711" s="31"/>
      <c r="GI711" s="31"/>
      <c r="GJ711" s="31"/>
      <c r="GK711" s="31"/>
      <c r="GL711" s="31"/>
      <c r="GM711" s="31"/>
      <c r="GN711" s="31"/>
      <c r="GO711" s="31"/>
      <c r="GP711" s="31"/>
      <c r="GQ711" s="31"/>
      <c r="GR711" s="31"/>
      <c r="GS711" s="31"/>
      <c r="GT711" s="31"/>
      <c r="GU711" s="31"/>
      <c r="GV711" s="31"/>
      <c r="GW711" s="31"/>
      <c r="GX711" s="31"/>
      <c r="GY711" s="31"/>
      <c r="GZ711" s="31"/>
      <c r="HA711" s="31"/>
      <c r="HB711" s="31"/>
      <c r="HC711" s="31"/>
      <c r="HD711" s="31"/>
      <c r="HE711" s="31"/>
      <c r="HF711" s="31"/>
      <c r="HG711" s="31"/>
      <c r="HH711" s="31"/>
      <c r="HI711" s="31"/>
      <c r="HJ711" s="31"/>
      <c r="HK711" s="31"/>
      <c r="HL711" s="31"/>
      <c r="HM711" s="31"/>
      <c r="HN711" s="31"/>
      <c r="HO711" s="31"/>
      <c r="HP711" s="31"/>
      <c r="HQ711" s="31"/>
      <c r="HR711" s="31"/>
      <c r="HS711" s="31"/>
      <c r="HT711" s="31"/>
      <c r="HU711" s="31"/>
      <c r="HV711" s="31"/>
      <c r="HW711" s="31"/>
      <c r="HX711" s="31"/>
      <c r="HY711" s="31"/>
      <c r="HZ711" s="31"/>
      <c r="IA711" s="31"/>
      <c r="IB711" s="31"/>
      <c r="IC711" s="31"/>
      <c r="ID711" s="31"/>
      <c r="IE711" s="31"/>
      <c r="IF711" s="31"/>
      <c r="IG711" s="31"/>
      <c r="IH711" s="31"/>
      <c r="IW711" s="68"/>
    </row>
    <row r="712" spans="1:257" ht="50.1" customHeight="1" x14ac:dyDescent="0.25">
      <c r="A712" s="67">
        <f t="shared" si="29"/>
        <v>709</v>
      </c>
      <c r="B712" s="31" t="e">
        <f>VLOOKUP(R712,Háttér!B$9:G$20,6,0)</f>
        <v>#N/A</v>
      </c>
      <c r="C712" s="38"/>
      <c r="D712" s="32"/>
      <c r="E712" s="65"/>
      <c r="F712" s="33"/>
      <c r="G712" s="108"/>
      <c r="H712" s="69"/>
      <c r="I712" s="34"/>
      <c r="J712" s="34"/>
      <c r="K712" s="35"/>
      <c r="L712" s="35"/>
      <c r="M712" s="39"/>
      <c r="N712" s="52" t="str">
        <f t="shared" si="28"/>
        <v xml:space="preserve">  </v>
      </c>
      <c r="O712" s="36">
        <f>AD712</f>
        <v>0</v>
      </c>
      <c r="P712" s="31"/>
      <c r="Q712" s="55"/>
      <c r="R712" s="56"/>
      <c r="S712" s="56"/>
      <c r="T712" s="56"/>
      <c r="U712" s="57"/>
      <c r="W712" s="56"/>
      <c r="X712" s="56"/>
      <c r="Y712" s="56"/>
      <c r="Z712" s="56"/>
      <c r="AA712" s="56"/>
      <c r="AB712" s="57"/>
      <c r="AC712" s="56"/>
      <c r="AD712" s="64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31"/>
      <c r="AW712" s="31"/>
      <c r="AX712" s="31"/>
      <c r="AY712" s="31"/>
      <c r="AZ712" s="31"/>
      <c r="BA712" s="31"/>
      <c r="BB712" s="31"/>
      <c r="BC712" s="31"/>
      <c r="BD712" s="31"/>
      <c r="BE712" s="31"/>
      <c r="BF712" s="31"/>
      <c r="BG712" s="31"/>
      <c r="BH712" s="31"/>
      <c r="BI712" s="31"/>
      <c r="BJ712" s="31"/>
      <c r="BK712" s="31"/>
      <c r="BL712" s="31"/>
      <c r="BM712" s="31"/>
      <c r="BN712" s="31"/>
      <c r="BO712" s="31"/>
      <c r="BP712" s="31"/>
      <c r="BQ712" s="31"/>
      <c r="BR712" s="31"/>
      <c r="BS712" s="31"/>
      <c r="BT712" s="31"/>
      <c r="BU712" s="31"/>
      <c r="BV712" s="31"/>
      <c r="BW712" s="31"/>
      <c r="BX712" s="31"/>
      <c r="BY712" s="31"/>
      <c r="BZ712" s="31"/>
      <c r="CA712" s="31"/>
      <c r="CB712" s="31"/>
      <c r="CC712" s="31"/>
      <c r="CD712" s="31"/>
      <c r="CE712" s="31"/>
      <c r="CF712" s="31"/>
      <c r="CG712" s="31"/>
      <c r="CH712" s="31"/>
      <c r="CI712" s="31"/>
      <c r="CJ712" s="31"/>
      <c r="CK712" s="31"/>
      <c r="CL712" s="31"/>
      <c r="CM712" s="31"/>
      <c r="CN712" s="31"/>
      <c r="CO712" s="31"/>
      <c r="CP712" s="31"/>
      <c r="CQ712" s="31"/>
      <c r="CR712" s="31"/>
      <c r="CS712" s="31"/>
      <c r="CT712" s="31"/>
      <c r="CU712" s="31"/>
      <c r="CV712" s="31"/>
      <c r="CW712" s="31"/>
      <c r="CX712" s="31"/>
      <c r="CY712" s="31"/>
      <c r="CZ712" s="31"/>
      <c r="DA712" s="31"/>
      <c r="DB712" s="31"/>
      <c r="DC712" s="31"/>
      <c r="DD712" s="31"/>
      <c r="DE712" s="31"/>
      <c r="DF712" s="31"/>
      <c r="DG712" s="31"/>
      <c r="DH712" s="31"/>
      <c r="DI712" s="31"/>
      <c r="DJ712" s="31"/>
      <c r="DK712" s="31"/>
      <c r="DL712" s="31"/>
      <c r="DM712" s="31"/>
      <c r="DN712" s="31"/>
      <c r="DO712" s="31"/>
      <c r="DP712" s="31"/>
      <c r="DQ712" s="31"/>
      <c r="DR712" s="31"/>
      <c r="DS712" s="31"/>
      <c r="DT712" s="31"/>
      <c r="DU712" s="31"/>
      <c r="DV712" s="31"/>
      <c r="DW712" s="31"/>
      <c r="DX712" s="31"/>
      <c r="DY712" s="31"/>
      <c r="DZ712" s="31"/>
      <c r="EA712" s="31"/>
      <c r="EB712" s="31"/>
      <c r="EC712" s="31"/>
      <c r="ED712" s="31"/>
      <c r="EE712" s="31"/>
      <c r="EF712" s="31"/>
      <c r="EG712" s="31"/>
      <c r="EH712" s="31"/>
      <c r="EI712" s="31"/>
      <c r="EJ712" s="31"/>
      <c r="EK712" s="31"/>
      <c r="EL712" s="31"/>
      <c r="EM712" s="31"/>
      <c r="EN712" s="31"/>
      <c r="EO712" s="31"/>
      <c r="EP712" s="31"/>
      <c r="EQ712" s="31"/>
      <c r="ER712" s="31"/>
      <c r="ES712" s="31"/>
      <c r="ET712" s="31"/>
      <c r="EU712" s="31"/>
      <c r="EV712" s="31"/>
      <c r="EW712" s="31"/>
      <c r="EX712" s="31"/>
      <c r="EY712" s="31"/>
      <c r="EZ712" s="31"/>
      <c r="FA712" s="31"/>
      <c r="FB712" s="31"/>
      <c r="FC712" s="31"/>
      <c r="FD712" s="31"/>
      <c r="FE712" s="31"/>
      <c r="FF712" s="31"/>
      <c r="FG712" s="31"/>
      <c r="FH712" s="31"/>
      <c r="FI712" s="31"/>
      <c r="FJ712" s="31"/>
      <c r="FK712" s="31"/>
      <c r="FL712" s="31"/>
      <c r="FM712" s="31"/>
      <c r="FN712" s="31"/>
      <c r="FO712" s="31"/>
      <c r="FP712" s="31"/>
      <c r="FQ712" s="31"/>
      <c r="FR712" s="31"/>
      <c r="FS712" s="31"/>
      <c r="FT712" s="31"/>
      <c r="FU712" s="31"/>
      <c r="FV712" s="31"/>
      <c r="FW712" s="31"/>
      <c r="FX712" s="31"/>
      <c r="FY712" s="31"/>
      <c r="FZ712" s="31"/>
      <c r="GA712" s="31"/>
      <c r="GB712" s="31"/>
      <c r="GC712" s="31"/>
      <c r="GD712" s="31"/>
      <c r="GE712" s="31"/>
      <c r="GF712" s="31"/>
      <c r="GG712" s="31"/>
      <c r="GH712" s="31"/>
      <c r="GI712" s="31"/>
      <c r="GJ712" s="31"/>
      <c r="GK712" s="31"/>
      <c r="GL712" s="31"/>
      <c r="GM712" s="31"/>
      <c r="GN712" s="31"/>
      <c r="GO712" s="31"/>
      <c r="GP712" s="31"/>
      <c r="GQ712" s="31"/>
      <c r="GR712" s="31"/>
      <c r="GS712" s="31"/>
      <c r="GT712" s="31"/>
      <c r="GU712" s="31"/>
      <c r="GV712" s="31"/>
      <c r="GW712" s="31"/>
      <c r="GX712" s="31"/>
      <c r="GY712" s="31"/>
      <c r="GZ712" s="31"/>
      <c r="HA712" s="31"/>
      <c r="HB712" s="31"/>
      <c r="HC712" s="31"/>
      <c r="HD712" s="31"/>
      <c r="HE712" s="31"/>
      <c r="HF712" s="31"/>
      <c r="HG712" s="31"/>
      <c r="HH712" s="31"/>
      <c r="HI712" s="31"/>
      <c r="HJ712" s="31"/>
      <c r="HK712" s="31"/>
      <c r="HL712" s="31"/>
      <c r="HM712" s="31"/>
      <c r="HN712" s="31"/>
      <c r="HO712" s="31"/>
      <c r="HP712" s="31"/>
      <c r="HQ712" s="31"/>
      <c r="HR712" s="31"/>
      <c r="HS712" s="31"/>
      <c r="HT712" s="31"/>
      <c r="HU712" s="31"/>
      <c r="HV712" s="31"/>
      <c r="HW712" s="31"/>
      <c r="HX712" s="31"/>
      <c r="HY712" s="31"/>
      <c r="HZ712" s="31"/>
      <c r="IA712" s="31"/>
      <c r="IB712" s="31"/>
      <c r="IC712" s="31"/>
      <c r="ID712" s="31"/>
      <c r="IE712" s="31"/>
      <c r="IF712" s="31"/>
      <c r="IG712" s="31"/>
      <c r="IH712" s="31"/>
      <c r="IW712" s="68"/>
    </row>
    <row r="713" spans="1:257" ht="50.1" customHeight="1" x14ac:dyDescent="0.25">
      <c r="A713" s="67">
        <f t="shared" si="29"/>
        <v>710</v>
      </c>
      <c r="B713" s="31" t="e">
        <f>VLOOKUP(R713,Háttér!B$9:G$20,6,0)</f>
        <v>#N/A</v>
      </c>
      <c r="C713" s="38"/>
      <c r="D713" s="32"/>
      <c r="E713" s="65"/>
      <c r="F713" s="33"/>
      <c r="G713" s="108"/>
      <c r="H713" s="69"/>
      <c r="I713" s="34"/>
      <c r="J713" s="34"/>
      <c r="K713" s="35"/>
      <c r="L713" s="35"/>
      <c r="M713" s="39"/>
      <c r="N713" s="52" t="str">
        <f t="shared" si="28"/>
        <v xml:space="preserve">  </v>
      </c>
      <c r="O713" s="36">
        <f>AD713</f>
        <v>0</v>
      </c>
      <c r="P713" s="31"/>
      <c r="Q713" s="55"/>
      <c r="R713" s="56"/>
      <c r="S713" s="56"/>
      <c r="T713" s="56"/>
      <c r="U713" s="57"/>
      <c r="W713" s="56"/>
      <c r="X713" s="56"/>
      <c r="Y713" s="56"/>
      <c r="Z713" s="56"/>
      <c r="AA713" s="56"/>
      <c r="AB713" s="57"/>
      <c r="AC713" s="56"/>
      <c r="AD713" s="64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31"/>
      <c r="AW713" s="31"/>
      <c r="AX713" s="31"/>
      <c r="AY713" s="31"/>
      <c r="AZ713" s="31"/>
      <c r="BA713" s="31"/>
      <c r="BB713" s="31"/>
      <c r="BC713" s="31"/>
      <c r="BD713" s="31"/>
      <c r="BE713" s="31"/>
      <c r="BF713" s="31"/>
      <c r="BG713" s="31"/>
      <c r="BH713" s="31"/>
      <c r="BI713" s="31"/>
      <c r="BJ713" s="31"/>
      <c r="BK713" s="31"/>
      <c r="BL713" s="31"/>
      <c r="BM713" s="31"/>
      <c r="BN713" s="31"/>
      <c r="BO713" s="31"/>
      <c r="BP713" s="31"/>
      <c r="BQ713" s="31"/>
      <c r="BR713" s="31"/>
      <c r="BS713" s="31"/>
      <c r="BT713" s="31"/>
      <c r="BU713" s="31"/>
      <c r="BV713" s="31"/>
      <c r="BW713" s="31"/>
      <c r="BX713" s="31"/>
      <c r="BY713" s="31"/>
      <c r="BZ713" s="31"/>
      <c r="CA713" s="31"/>
      <c r="CB713" s="31"/>
      <c r="CC713" s="31"/>
      <c r="CD713" s="31"/>
      <c r="CE713" s="31"/>
      <c r="CF713" s="31"/>
      <c r="CG713" s="31"/>
      <c r="CH713" s="31"/>
      <c r="CI713" s="31"/>
      <c r="CJ713" s="31"/>
      <c r="CK713" s="31"/>
      <c r="CL713" s="31"/>
      <c r="CM713" s="31"/>
      <c r="CN713" s="31"/>
      <c r="CO713" s="31"/>
      <c r="CP713" s="31"/>
      <c r="CQ713" s="31"/>
      <c r="CR713" s="31"/>
      <c r="CS713" s="31"/>
      <c r="CT713" s="31"/>
      <c r="CU713" s="31"/>
      <c r="CV713" s="31"/>
      <c r="CW713" s="31"/>
      <c r="CX713" s="31"/>
      <c r="CY713" s="31"/>
      <c r="CZ713" s="31"/>
      <c r="DA713" s="31"/>
      <c r="DB713" s="31"/>
      <c r="DC713" s="31"/>
      <c r="DD713" s="31"/>
      <c r="DE713" s="31"/>
      <c r="DF713" s="31"/>
      <c r="DG713" s="31"/>
      <c r="DH713" s="31"/>
      <c r="DI713" s="31"/>
      <c r="DJ713" s="31"/>
      <c r="DK713" s="31"/>
      <c r="DL713" s="31"/>
      <c r="DM713" s="31"/>
      <c r="DN713" s="31"/>
      <c r="DO713" s="31"/>
      <c r="DP713" s="31"/>
      <c r="DQ713" s="31"/>
      <c r="DR713" s="31"/>
      <c r="DS713" s="31"/>
      <c r="DT713" s="31"/>
      <c r="DU713" s="31"/>
      <c r="DV713" s="31"/>
      <c r="DW713" s="31"/>
      <c r="DX713" s="31"/>
      <c r="DY713" s="31"/>
      <c r="DZ713" s="31"/>
      <c r="EA713" s="31"/>
      <c r="EB713" s="31"/>
      <c r="EC713" s="31"/>
      <c r="ED713" s="31"/>
      <c r="EE713" s="31"/>
      <c r="EF713" s="31"/>
      <c r="EG713" s="31"/>
      <c r="EH713" s="31"/>
      <c r="EI713" s="31"/>
      <c r="EJ713" s="31"/>
      <c r="EK713" s="31"/>
      <c r="EL713" s="31"/>
      <c r="EM713" s="31"/>
      <c r="EN713" s="31"/>
      <c r="EO713" s="31"/>
      <c r="EP713" s="31"/>
      <c r="EQ713" s="31"/>
      <c r="ER713" s="31"/>
      <c r="ES713" s="31"/>
      <c r="ET713" s="31"/>
      <c r="EU713" s="31"/>
      <c r="EV713" s="31"/>
      <c r="EW713" s="31"/>
      <c r="EX713" s="31"/>
      <c r="EY713" s="31"/>
      <c r="EZ713" s="31"/>
      <c r="FA713" s="31"/>
      <c r="FB713" s="31"/>
      <c r="FC713" s="31"/>
      <c r="FD713" s="31"/>
      <c r="FE713" s="31"/>
      <c r="FF713" s="31"/>
      <c r="FG713" s="31"/>
      <c r="FH713" s="31"/>
      <c r="FI713" s="31"/>
      <c r="FJ713" s="31"/>
      <c r="FK713" s="31"/>
      <c r="FL713" s="31"/>
      <c r="FM713" s="31"/>
      <c r="FN713" s="31"/>
      <c r="FO713" s="31"/>
      <c r="FP713" s="31"/>
      <c r="FQ713" s="31"/>
      <c r="FR713" s="31"/>
      <c r="FS713" s="31"/>
      <c r="FT713" s="31"/>
      <c r="FU713" s="31"/>
      <c r="FV713" s="31"/>
      <c r="FW713" s="31"/>
      <c r="FX713" s="31"/>
      <c r="FY713" s="31"/>
      <c r="FZ713" s="31"/>
      <c r="GA713" s="31"/>
      <c r="GB713" s="31"/>
      <c r="GC713" s="31"/>
      <c r="GD713" s="31"/>
      <c r="GE713" s="31"/>
      <c r="GF713" s="31"/>
      <c r="GG713" s="31"/>
      <c r="GH713" s="31"/>
      <c r="GI713" s="31"/>
      <c r="GJ713" s="31"/>
      <c r="GK713" s="31"/>
      <c r="GL713" s="31"/>
      <c r="GM713" s="31"/>
      <c r="GN713" s="31"/>
      <c r="GO713" s="31"/>
      <c r="GP713" s="31"/>
      <c r="GQ713" s="31"/>
      <c r="GR713" s="31"/>
      <c r="GS713" s="31"/>
      <c r="GT713" s="31"/>
      <c r="GU713" s="31"/>
      <c r="GV713" s="31"/>
      <c r="GW713" s="31"/>
      <c r="GX713" s="31"/>
      <c r="GY713" s="31"/>
      <c r="GZ713" s="31"/>
      <c r="HA713" s="31"/>
      <c r="HB713" s="31"/>
      <c r="HC713" s="31"/>
      <c r="HD713" s="31"/>
      <c r="HE713" s="31"/>
      <c r="HF713" s="31"/>
      <c r="HG713" s="31"/>
      <c r="HH713" s="31"/>
      <c r="HI713" s="31"/>
      <c r="HJ713" s="31"/>
      <c r="HK713" s="31"/>
      <c r="HL713" s="31"/>
      <c r="HM713" s="31"/>
      <c r="HN713" s="31"/>
      <c r="HO713" s="31"/>
      <c r="HP713" s="31"/>
      <c r="HQ713" s="31"/>
      <c r="HR713" s="31"/>
      <c r="HS713" s="31"/>
      <c r="HT713" s="31"/>
      <c r="HU713" s="31"/>
      <c r="HV713" s="31"/>
      <c r="HW713" s="31"/>
      <c r="HX713" s="31"/>
      <c r="HY713" s="31"/>
      <c r="HZ713" s="31"/>
      <c r="IA713" s="31"/>
      <c r="IB713" s="31"/>
      <c r="IC713" s="31"/>
      <c r="ID713" s="31"/>
      <c r="IE713" s="31"/>
      <c r="IF713" s="31"/>
      <c r="IG713" s="31"/>
      <c r="IH713" s="31"/>
      <c r="IW713" s="68"/>
    </row>
    <row r="714" spans="1:257" ht="50.1" customHeight="1" x14ac:dyDescent="0.25">
      <c r="A714" s="67">
        <f t="shared" si="29"/>
        <v>711</v>
      </c>
      <c r="B714" s="31" t="e">
        <f>VLOOKUP(R714,Háttér!B$9:G$20,6,0)</f>
        <v>#N/A</v>
      </c>
      <c r="C714" s="38"/>
      <c r="D714" s="32"/>
      <c r="E714" s="65"/>
      <c r="F714" s="33"/>
      <c r="G714" s="108"/>
      <c r="H714" s="69"/>
      <c r="I714" s="34"/>
      <c r="J714" s="34"/>
      <c r="K714" s="35"/>
      <c r="L714" s="35"/>
      <c r="M714" s="39"/>
      <c r="N714" s="52" t="str">
        <f t="shared" si="28"/>
        <v xml:space="preserve">  </v>
      </c>
      <c r="O714" s="36">
        <f>AD714</f>
        <v>0</v>
      </c>
      <c r="P714" s="31"/>
      <c r="Q714" s="55"/>
      <c r="R714" s="56"/>
      <c r="S714" s="56"/>
      <c r="T714" s="56"/>
      <c r="U714" s="57"/>
      <c r="W714" s="56"/>
      <c r="X714" s="56"/>
      <c r="Y714" s="56"/>
      <c r="Z714" s="56"/>
      <c r="AA714" s="56"/>
      <c r="AB714" s="57"/>
      <c r="AC714" s="56"/>
      <c r="AD714" s="64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31"/>
      <c r="AW714" s="31"/>
      <c r="AX714" s="31"/>
      <c r="AY714" s="31"/>
      <c r="AZ714" s="31"/>
      <c r="BA714" s="31"/>
      <c r="BB714" s="31"/>
      <c r="BC714" s="31"/>
      <c r="BD714" s="31"/>
      <c r="BE714" s="31"/>
      <c r="BF714" s="31"/>
      <c r="BG714" s="31"/>
      <c r="BH714" s="31"/>
      <c r="BI714" s="31"/>
      <c r="BJ714" s="31"/>
      <c r="BK714" s="31"/>
      <c r="BL714" s="31"/>
      <c r="BM714" s="31"/>
      <c r="BN714" s="31"/>
      <c r="BO714" s="31"/>
      <c r="BP714" s="31"/>
      <c r="BQ714" s="31"/>
      <c r="BR714" s="31"/>
      <c r="BS714" s="31"/>
      <c r="BT714" s="31"/>
      <c r="BU714" s="31"/>
      <c r="BV714" s="31"/>
      <c r="BW714" s="31"/>
      <c r="BX714" s="31"/>
      <c r="BY714" s="31"/>
      <c r="BZ714" s="31"/>
      <c r="CA714" s="31"/>
      <c r="CB714" s="31"/>
      <c r="CC714" s="31"/>
      <c r="CD714" s="31"/>
      <c r="CE714" s="31"/>
      <c r="CF714" s="31"/>
      <c r="CG714" s="31"/>
      <c r="CH714" s="31"/>
      <c r="CI714" s="31"/>
      <c r="CJ714" s="31"/>
      <c r="CK714" s="31"/>
      <c r="CL714" s="31"/>
      <c r="CM714" s="31"/>
      <c r="CN714" s="31"/>
      <c r="CO714" s="31"/>
      <c r="CP714" s="31"/>
      <c r="CQ714" s="31"/>
      <c r="CR714" s="31"/>
      <c r="CS714" s="31"/>
      <c r="CT714" s="31"/>
      <c r="CU714" s="31"/>
      <c r="CV714" s="31"/>
      <c r="CW714" s="31"/>
      <c r="CX714" s="31"/>
      <c r="CY714" s="31"/>
      <c r="CZ714" s="31"/>
      <c r="DA714" s="31"/>
      <c r="DB714" s="31"/>
      <c r="DC714" s="31"/>
      <c r="DD714" s="31"/>
      <c r="DE714" s="31"/>
      <c r="DF714" s="31"/>
      <c r="DG714" s="31"/>
      <c r="DH714" s="31"/>
      <c r="DI714" s="31"/>
      <c r="DJ714" s="31"/>
      <c r="DK714" s="31"/>
      <c r="DL714" s="31"/>
      <c r="DM714" s="31"/>
      <c r="DN714" s="31"/>
      <c r="DO714" s="31"/>
      <c r="DP714" s="31"/>
      <c r="DQ714" s="31"/>
      <c r="DR714" s="31"/>
      <c r="DS714" s="31"/>
      <c r="DT714" s="31"/>
      <c r="DU714" s="31"/>
      <c r="DV714" s="31"/>
      <c r="DW714" s="31"/>
      <c r="DX714" s="31"/>
      <c r="DY714" s="31"/>
      <c r="DZ714" s="31"/>
      <c r="EA714" s="31"/>
      <c r="EB714" s="31"/>
      <c r="EC714" s="31"/>
      <c r="ED714" s="31"/>
      <c r="EE714" s="31"/>
      <c r="EF714" s="31"/>
      <c r="EG714" s="31"/>
      <c r="EH714" s="31"/>
      <c r="EI714" s="31"/>
      <c r="EJ714" s="31"/>
      <c r="EK714" s="31"/>
      <c r="EL714" s="31"/>
      <c r="EM714" s="31"/>
      <c r="EN714" s="31"/>
      <c r="EO714" s="31"/>
      <c r="EP714" s="31"/>
      <c r="EQ714" s="31"/>
      <c r="ER714" s="31"/>
      <c r="ES714" s="31"/>
      <c r="ET714" s="31"/>
      <c r="EU714" s="31"/>
      <c r="EV714" s="31"/>
      <c r="EW714" s="31"/>
      <c r="EX714" s="31"/>
      <c r="EY714" s="31"/>
      <c r="EZ714" s="31"/>
      <c r="FA714" s="31"/>
      <c r="FB714" s="31"/>
      <c r="FC714" s="31"/>
      <c r="FD714" s="31"/>
      <c r="FE714" s="31"/>
      <c r="FF714" s="31"/>
      <c r="FG714" s="31"/>
      <c r="FH714" s="31"/>
      <c r="FI714" s="31"/>
      <c r="FJ714" s="31"/>
      <c r="FK714" s="31"/>
      <c r="FL714" s="31"/>
      <c r="FM714" s="31"/>
      <c r="FN714" s="31"/>
      <c r="FO714" s="31"/>
      <c r="FP714" s="31"/>
      <c r="FQ714" s="31"/>
      <c r="FR714" s="31"/>
      <c r="FS714" s="31"/>
      <c r="FT714" s="31"/>
      <c r="FU714" s="31"/>
      <c r="FV714" s="31"/>
      <c r="FW714" s="31"/>
      <c r="FX714" s="31"/>
      <c r="FY714" s="31"/>
      <c r="FZ714" s="31"/>
      <c r="GA714" s="31"/>
      <c r="GB714" s="31"/>
      <c r="GC714" s="31"/>
      <c r="GD714" s="31"/>
      <c r="GE714" s="31"/>
      <c r="GF714" s="31"/>
      <c r="GG714" s="31"/>
      <c r="GH714" s="31"/>
      <c r="GI714" s="31"/>
      <c r="GJ714" s="31"/>
      <c r="GK714" s="31"/>
      <c r="GL714" s="31"/>
      <c r="GM714" s="31"/>
      <c r="GN714" s="31"/>
      <c r="GO714" s="31"/>
      <c r="GP714" s="31"/>
      <c r="GQ714" s="31"/>
      <c r="GR714" s="31"/>
      <c r="GS714" s="31"/>
      <c r="GT714" s="31"/>
      <c r="GU714" s="31"/>
      <c r="GV714" s="31"/>
      <c r="GW714" s="31"/>
      <c r="GX714" s="31"/>
      <c r="GY714" s="31"/>
      <c r="GZ714" s="31"/>
      <c r="HA714" s="31"/>
      <c r="HB714" s="31"/>
      <c r="HC714" s="31"/>
      <c r="HD714" s="31"/>
      <c r="HE714" s="31"/>
      <c r="HF714" s="31"/>
      <c r="HG714" s="31"/>
      <c r="HH714" s="31"/>
      <c r="HI714" s="31"/>
      <c r="HJ714" s="31"/>
      <c r="HK714" s="31"/>
      <c r="HL714" s="31"/>
      <c r="HM714" s="31"/>
      <c r="HN714" s="31"/>
      <c r="HO714" s="31"/>
      <c r="HP714" s="31"/>
      <c r="HQ714" s="31"/>
      <c r="HR714" s="31"/>
      <c r="HS714" s="31"/>
      <c r="HT714" s="31"/>
      <c r="HU714" s="31"/>
      <c r="HV714" s="31"/>
      <c r="HW714" s="31"/>
      <c r="HX714" s="31"/>
      <c r="HY714" s="31"/>
      <c r="HZ714" s="31"/>
      <c r="IA714" s="31"/>
      <c r="IB714" s="31"/>
      <c r="IC714" s="31"/>
      <c r="ID714" s="31"/>
      <c r="IE714" s="31"/>
      <c r="IF714" s="31"/>
      <c r="IG714" s="31"/>
      <c r="IH714" s="31"/>
    </row>
    <row r="715" spans="1:257" ht="50.1" customHeight="1" x14ac:dyDescent="0.25">
      <c r="A715" s="67">
        <f t="shared" si="29"/>
        <v>712</v>
      </c>
      <c r="B715" s="31" t="e">
        <f>VLOOKUP(R715,Háttér!B$9:G$20,6,0)</f>
        <v>#N/A</v>
      </c>
      <c r="C715" s="38"/>
      <c r="D715" s="32"/>
      <c r="E715" s="65"/>
      <c r="F715" s="33"/>
      <c r="G715" s="108"/>
      <c r="H715" s="69"/>
      <c r="I715" s="34"/>
      <c r="J715" s="34"/>
      <c r="K715" s="35"/>
      <c r="L715" s="35"/>
      <c r="M715" s="39"/>
      <c r="N715" s="52" t="str">
        <f t="shared" si="28"/>
        <v xml:space="preserve">  </v>
      </c>
      <c r="O715" s="36">
        <f>AD715</f>
        <v>0</v>
      </c>
      <c r="P715" s="31"/>
      <c r="Q715" s="55"/>
      <c r="R715" s="56"/>
      <c r="S715" s="56"/>
      <c r="T715" s="56"/>
      <c r="U715" s="57"/>
      <c r="W715" s="56"/>
      <c r="X715" s="56"/>
      <c r="Y715" s="56"/>
      <c r="Z715" s="56"/>
      <c r="AA715" s="56"/>
      <c r="AB715" s="57"/>
      <c r="AC715" s="56"/>
      <c r="AD715" s="64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31"/>
      <c r="AW715" s="31"/>
      <c r="AX715" s="31"/>
      <c r="AY715" s="31"/>
      <c r="AZ715" s="31"/>
      <c r="BA715" s="31"/>
      <c r="BB715" s="31"/>
      <c r="BC715" s="31"/>
      <c r="BD715" s="31"/>
      <c r="BE715" s="31"/>
      <c r="BF715" s="31"/>
      <c r="BG715" s="31"/>
      <c r="BH715" s="31"/>
      <c r="BI715" s="31"/>
      <c r="BJ715" s="31"/>
      <c r="BK715" s="31"/>
      <c r="BL715" s="31"/>
      <c r="BM715" s="31"/>
      <c r="BN715" s="31"/>
      <c r="BO715" s="31"/>
      <c r="BP715" s="31"/>
      <c r="BQ715" s="31"/>
      <c r="BR715" s="31"/>
      <c r="BS715" s="31"/>
      <c r="BT715" s="31"/>
      <c r="BU715" s="31"/>
      <c r="BV715" s="31"/>
      <c r="BW715" s="31"/>
      <c r="BX715" s="31"/>
      <c r="BY715" s="31"/>
      <c r="BZ715" s="31"/>
      <c r="CA715" s="31"/>
      <c r="CB715" s="31"/>
      <c r="CC715" s="31"/>
      <c r="CD715" s="31"/>
      <c r="CE715" s="31"/>
      <c r="CF715" s="31"/>
      <c r="CG715" s="31"/>
      <c r="CH715" s="31"/>
      <c r="CI715" s="31"/>
      <c r="CJ715" s="31"/>
      <c r="CK715" s="31"/>
      <c r="CL715" s="31"/>
      <c r="CM715" s="31"/>
      <c r="CN715" s="31"/>
      <c r="CO715" s="31"/>
      <c r="CP715" s="31"/>
      <c r="CQ715" s="31"/>
      <c r="CR715" s="31"/>
      <c r="CS715" s="31"/>
      <c r="CT715" s="31"/>
      <c r="CU715" s="31"/>
      <c r="CV715" s="31"/>
      <c r="CW715" s="31"/>
      <c r="CX715" s="31"/>
      <c r="CY715" s="31"/>
      <c r="CZ715" s="31"/>
      <c r="DA715" s="31"/>
      <c r="DB715" s="31"/>
      <c r="DC715" s="31"/>
      <c r="DD715" s="31"/>
      <c r="DE715" s="31"/>
      <c r="DF715" s="31"/>
      <c r="DG715" s="31"/>
      <c r="DH715" s="31"/>
      <c r="DI715" s="31"/>
      <c r="DJ715" s="31"/>
      <c r="DK715" s="31"/>
      <c r="DL715" s="31"/>
      <c r="DM715" s="31"/>
      <c r="DN715" s="31"/>
      <c r="DO715" s="31"/>
      <c r="DP715" s="31"/>
      <c r="DQ715" s="31"/>
      <c r="DR715" s="31"/>
      <c r="DS715" s="31"/>
      <c r="DT715" s="31"/>
      <c r="DU715" s="31"/>
      <c r="DV715" s="31"/>
      <c r="DW715" s="31"/>
      <c r="DX715" s="31"/>
      <c r="DY715" s="31"/>
      <c r="DZ715" s="31"/>
      <c r="EA715" s="31"/>
      <c r="EB715" s="31"/>
      <c r="EC715" s="31"/>
      <c r="ED715" s="31"/>
      <c r="EE715" s="31"/>
      <c r="EF715" s="31"/>
      <c r="EG715" s="31"/>
      <c r="EH715" s="31"/>
      <c r="EI715" s="31"/>
      <c r="EJ715" s="31"/>
      <c r="EK715" s="31"/>
      <c r="EL715" s="31"/>
      <c r="EM715" s="31"/>
      <c r="EN715" s="31"/>
      <c r="EO715" s="31"/>
      <c r="EP715" s="31"/>
      <c r="EQ715" s="31"/>
      <c r="ER715" s="31"/>
      <c r="ES715" s="31"/>
      <c r="ET715" s="31"/>
      <c r="EU715" s="31"/>
      <c r="EV715" s="31"/>
      <c r="EW715" s="31"/>
      <c r="EX715" s="31"/>
      <c r="EY715" s="31"/>
      <c r="EZ715" s="31"/>
      <c r="FA715" s="31"/>
      <c r="FB715" s="31"/>
      <c r="FC715" s="31"/>
      <c r="FD715" s="31"/>
      <c r="FE715" s="31"/>
      <c r="FF715" s="31"/>
      <c r="FG715" s="31"/>
      <c r="FH715" s="31"/>
      <c r="FI715" s="31"/>
      <c r="FJ715" s="31"/>
      <c r="FK715" s="31"/>
      <c r="FL715" s="31"/>
      <c r="FM715" s="31"/>
      <c r="FN715" s="31"/>
      <c r="FO715" s="31"/>
      <c r="FP715" s="31"/>
      <c r="FQ715" s="31"/>
      <c r="FR715" s="31"/>
      <c r="FS715" s="31"/>
      <c r="FT715" s="31"/>
      <c r="FU715" s="31"/>
      <c r="FV715" s="31"/>
      <c r="FW715" s="31"/>
      <c r="FX715" s="31"/>
      <c r="FY715" s="31"/>
      <c r="FZ715" s="31"/>
      <c r="GA715" s="31"/>
      <c r="GB715" s="31"/>
      <c r="GC715" s="31"/>
      <c r="GD715" s="31"/>
      <c r="GE715" s="31"/>
      <c r="GF715" s="31"/>
      <c r="GG715" s="31"/>
      <c r="GH715" s="31"/>
      <c r="GI715" s="31"/>
      <c r="GJ715" s="31"/>
      <c r="GK715" s="31"/>
      <c r="GL715" s="31"/>
      <c r="GM715" s="31"/>
      <c r="GN715" s="31"/>
      <c r="GO715" s="31"/>
      <c r="GP715" s="31"/>
      <c r="GQ715" s="31"/>
      <c r="GR715" s="31"/>
      <c r="GS715" s="31"/>
      <c r="GT715" s="31"/>
      <c r="GU715" s="31"/>
      <c r="GV715" s="31"/>
      <c r="GW715" s="31"/>
      <c r="GX715" s="31"/>
      <c r="GY715" s="31"/>
      <c r="GZ715" s="31"/>
      <c r="HA715" s="31"/>
      <c r="HB715" s="31"/>
      <c r="HC715" s="31"/>
      <c r="HD715" s="31"/>
      <c r="HE715" s="31"/>
      <c r="HF715" s="31"/>
      <c r="HG715" s="31"/>
      <c r="HH715" s="31"/>
      <c r="HI715" s="31"/>
      <c r="HJ715" s="31"/>
      <c r="HK715" s="31"/>
      <c r="HL715" s="31"/>
      <c r="HM715" s="31"/>
      <c r="HN715" s="31"/>
      <c r="HO715" s="31"/>
      <c r="HP715" s="31"/>
      <c r="HQ715" s="31"/>
      <c r="HR715" s="31"/>
      <c r="HS715" s="31"/>
      <c r="HT715" s="31"/>
      <c r="HU715" s="31"/>
      <c r="HV715" s="31"/>
      <c r="HW715" s="31"/>
      <c r="HX715" s="31"/>
      <c r="HY715" s="31"/>
      <c r="HZ715" s="31"/>
      <c r="IA715" s="31"/>
      <c r="IB715" s="31"/>
      <c r="IC715" s="31"/>
      <c r="ID715" s="31"/>
      <c r="IE715" s="31"/>
      <c r="IF715" s="31"/>
      <c r="IG715" s="31"/>
      <c r="IH715" s="31"/>
    </row>
    <row r="716" spans="1:257" ht="50.1" customHeight="1" x14ac:dyDescent="0.25">
      <c r="A716" s="67">
        <f t="shared" si="29"/>
        <v>713</v>
      </c>
      <c r="B716" s="31" t="e">
        <f>VLOOKUP(R716,Háttér!B$9:G$20,6,0)</f>
        <v>#N/A</v>
      </c>
      <c r="C716" s="38"/>
      <c r="D716" s="32"/>
      <c r="E716" s="65"/>
      <c r="F716" s="33"/>
      <c r="G716" s="108"/>
      <c r="H716" s="69"/>
      <c r="I716" s="34"/>
      <c r="J716" s="34"/>
      <c r="K716" s="35"/>
      <c r="L716" s="35"/>
      <c r="M716" s="39"/>
      <c r="N716" s="52" t="str">
        <f t="shared" si="28"/>
        <v xml:space="preserve">  </v>
      </c>
      <c r="O716" s="36">
        <f>AD716</f>
        <v>0</v>
      </c>
      <c r="P716" s="31"/>
      <c r="Q716" s="55"/>
      <c r="R716" s="56"/>
      <c r="S716" s="56"/>
      <c r="T716" s="56"/>
      <c r="U716" s="57"/>
      <c r="W716" s="56"/>
      <c r="X716" s="56"/>
      <c r="Y716" s="56"/>
      <c r="Z716" s="56"/>
      <c r="AA716" s="56"/>
      <c r="AB716" s="57"/>
      <c r="AC716" s="56"/>
      <c r="AD716" s="64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31"/>
      <c r="AW716" s="31"/>
      <c r="AX716" s="31"/>
      <c r="AY716" s="31"/>
      <c r="AZ716" s="31"/>
      <c r="BA716" s="31"/>
      <c r="BB716" s="31"/>
      <c r="BC716" s="31"/>
      <c r="BD716" s="31"/>
      <c r="BE716" s="31"/>
      <c r="BF716" s="31"/>
      <c r="BG716" s="31"/>
      <c r="BH716" s="31"/>
      <c r="BI716" s="31"/>
      <c r="BJ716" s="31"/>
      <c r="BK716" s="31"/>
      <c r="BL716" s="31"/>
      <c r="BM716" s="31"/>
      <c r="BN716" s="31"/>
      <c r="BO716" s="31"/>
      <c r="BP716" s="31"/>
      <c r="BQ716" s="31"/>
      <c r="BR716" s="31"/>
      <c r="BS716" s="31"/>
      <c r="BT716" s="31"/>
      <c r="BU716" s="31"/>
      <c r="BV716" s="31"/>
      <c r="BW716" s="31"/>
      <c r="BX716" s="31"/>
      <c r="BY716" s="31"/>
      <c r="BZ716" s="31"/>
      <c r="CA716" s="31"/>
      <c r="CB716" s="31"/>
      <c r="CC716" s="31"/>
      <c r="CD716" s="31"/>
      <c r="CE716" s="31"/>
      <c r="CF716" s="31"/>
      <c r="CG716" s="31"/>
      <c r="CH716" s="31"/>
      <c r="CI716" s="31"/>
      <c r="CJ716" s="31"/>
      <c r="CK716" s="31"/>
      <c r="CL716" s="31"/>
      <c r="CM716" s="31"/>
      <c r="CN716" s="31"/>
      <c r="CO716" s="31"/>
      <c r="CP716" s="31"/>
      <c r="CQ716" s="31"/>
      <c r="CR716" s="31"/>
      <c r="CS716" s="31"/>
      <c r="CT716" s="31"/>
      <c r="CU716" s="31"/>
      <c r="CV716" s="31"/>
      <c r="CW716" s="31"/>
      <c r="CX716" s="31"/>
      <c r="CY716" s="31"/>
      <c r="CZ716" s="31"/>
      <c r="DA716" s="31"/>
      <c r="DB716" s="31"/>
      <c r="DC716" s="31"/>
      <c r="DD716" s="31"/>
      <c r="DE716" s="31"/>
      <c r="DF716" s="31"/>
      <c r="DG716" s="31"/>
      <c r="DH716" s="31"/>
      <c r="DI716" s="31"/>
      <c r="DJ716" s="31"/>
      <c r="DK716" s="31"/>
      <c r="DL716" s="31"/>
      <c r="DM716" s="31"/>
      <c r="DN716" s="31"/>
      <c r="DO716" s="31"/>
      <c r="DP716" s="31"/>
      <c r="DQ716" s="31"/>
      <c r="DR716" s="31"/>
      <c r="DS716" s="31"/>
      <c r="DT716" s="31"/>
      <c r="DU716" s="31"/>
      <c r="DV716" s="31"/>
      <c r="DW716" s="31"/>
      <c r="DX716" s="31"/>
      <c r="DY716" s="31"/>
      <c r="DZ716" s="31"/>
      <c r="EA716" s="31"/>
      <c r="EB716" s="31"/>
      <c r="EC716" s="31"/>
      <c r="ED716" s="31"/>
      <c r="EE716" s="31"/>
      <c r="EF716" s="31"/>
      <c r="EG716" s="31"/>
      <c r="EH716" s="31"/>
      <c r="EI716" s="31"/>
      <c r="EJ716" s="31"/>
      <c r="EK716" s="31"/>
      <c r="EL716" s="31"/>
      <c r="EM716" s="31"/>
      <c r="EN716" s="31"/>
      <c r="EO716" s="31"/>
      <c r="EP716" s="31"/>
      <c r="EQ716" s="31"/>
      <c r="ER716" s="31"/>
      <c r="ES716" s="31"/>
      <c r="ET716" s="31"/>
      <c r="EU716" s="31"/>
      <c r="EV716" s="31"/>
      <c r="EW716" s="31"/>
      <c r="EX716" s="31"/>
      <c r="EY716" s="31"/>
      <c r="EZ716" s="31"/>
      <c r="FA716" s="31"/>
      <c r="FB716" s="31"/>
      <c r="FC716" s="31"/>
      <c r="FD716" s="31"/>
      <c r="FE716" s="31"/>
      <c r="FF716" s="31"/>
      <c r="FG716" s="31"/>
      <c r="FH716" s="31"/>
      <c r="FI716" s="31"/>
      <c r="FJ716" s="31"/>
      <c r="FK716" s="31"/>
      <c r="FL716" s="31"/>
      <c r="FM716" s="31"/>
      <c r="FN716" s="31"/>
      <c r="FO716" s="31"/>
      <c r="FP716" s="31"/>
      <c r="FQ716" s="31"/>
      <c r="FR716" s="31"/>
      <c r="FS716" s="31"/>
      <c r="FT716" s="31"/>
      <c r="FU716" s="31"/>
      <c r="FV716" s="31"/>
      <c r="FW716" s="31"/>
      <c r="FX716" s="31"/>
      <c r="FY716" s="31"/>
      <c r="FZ716" s="31"/>
      <c r="GA716" s="31"/>
      <c r="GB716" s="31"/>
      <c r="GC716" s="31"/>
      <c r="GD716" s="31"/>
      <c r="GE716" s="31"/>
      <c r="GF716" s="31"/>
      <c r="GG716" s="31"/>
      <c r="GH716" s="31"/>
      <c r="GI716" s="31"/>
      <c r="GJ716" s="31"/>
      <c r="GK716" s="31"/>
      <c r="GL716" s="31"/>
      <c r="GM716" s="31"/>
      <c r="GN716" s="31"/>
      <c r="GO716" s="31"/>
      <c r="GP716" s="31"/>
      <c r="GQ716" s="31"/>
      <c r="GR716" s="31"/>
      <c r="GS716" s="31"/>
      <c r="GT716" s="31"/>
      <c r="GU716" s="31"/>
      <c r="GV716" s="31"/>
      <c r="GW716" s="31"/>
      <c r="GX716" s="31"/>
      <c r="GY716" s="31"/>
      <c r="GZ716" s="31"/>
      <c r="HA716" s="31"/>
      <c r="HB716" s="31"/>
      <c r="HC716" s="31"/>
      <c r="HD716" s="31"/>
      <c r="HE716" s="31"/>
      <c r="HF716" s="31"/>
      <c r="HG716" s="31"/>
      <c r="HH716" s="31"/>
      <c r="HI716" s="31"/>
      <c r="HJ716" s="31"/>
      <c r="HK716" s="31"/>
      <c r="HL716" s="31"/>
      <c r="HM716" s="31"/>
      <c r="HN716" s="31"/>
      <c r="HO716" s="31"/>
      <c r="HP716" s="31"/>
      <c r="HQ716" s="31"/>
      <c r="HR716" s="31"/>
      <c r="HS716" s="31"/>
      <c r="HT716" s="31"/>
      <c r="HU716" s="31"/>
      <c r="HV716" s="31"/>
      <c r="HW716" s="31"/>
      <c r="HX716" s="31"/>
      <c r="HY716" s="31"/>
      <c r="HZ716" s="31"/>
      <c r="IA716" s="31"/>
      <c r="IB716" s="31"/>
      <c r="IC716" s="31"/>
      <c r="ID716" s="31"/>
      <c r="IE716" s="31"/>
      <c r="IF716" s="31"/>
      <c r="IG716" s="31"/>
      <c r="IH716" s="31"/>
    </row>
    <row r="717" spans="1:257" ht="50.1" customHeight="1" x14ac:dyDescent="0.25">
      <c r="A717" s="67">
        <f t="shared" si="29"/>
        <v>714</v>
      </c>
      <c r="B717" s="31" t="e">
        <f>VLOOKUP(R717,Háttér!B$9:G$20,6,0)</f>
        <v>#N/A</v>
      </c>
      <c r="C717" s="38"/>
      <c r="D717" s="32"/>
      <c r="E717" s="65"/>
      <c r="F717" s="33"/>
      <c r="G717" s="108"/>
      <c r="H717" s="69"/>
      <c r="I717" s="34"/>
      <c r="J717" s="34"/>
      <c r="K717" s="35"/>
      <c r="L717" s="35"/>
      <c r="M717" s="39"/>
      <c r="N717" s="52" t="str">
        <f t="shared" si="28"/>
        <v xml:space="preserve">  </v>
      </c>
      <c r="O717" s="36">
        <f>AD717</f>
        <v>0</v>
      </c>
      <c r="P717" s="31"/>
      <c r="Q717" s="55"/>
      <c r="R717" s="56"/>
      <c r="S717" s="56"/>
      <c r="T717" s="56"/>
      <c r="U717" s="57"/>
      <c r="W717" s="56"/>
      <c r="X717" s="56"/>
      <c r="Y717" s="56"/>
      <c r="Z717" s="56"/>
      <c r="AA717" s="56"/>
      <c r="AB717" s="57"/>
      <c r="AC717" s="56"/>
      <c r="AD717" s="64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31"/>
      <c r="AW717" s="31"/>
      <c r="AX717" s="31"/>
      <c r="AY717" s="31"/>
      <c r="AZ717" s="31"/>
      <c r="BA717" s="31"/>
      <c r="BB717" s="31"/>
      <c r="BC717" s="31"/>
      <c r="BD717" s="31"/>
      <c r="BE717" s="31"/>
      <c r="BF717" s="31"/>
      <c r="BG717" s="31"/>
      <c r="BH717" s="31"/>
      <c r="BI717" s="31"/>
      <c r="BJ717" s="31"/>
      <c r="BK717" s="31"/>
      <c r="BL717" s="31"/>
      <c r="BM717" s="31"/>
      <c r="BN717" s="31"/>
      <c r="BO717" s="31"/>
      <c r="BP717" s="31"/>
      <c r="BQ717" s="31"/>
      <c r="BR717" s="31"/>
      <c r="BS717" s="31"/>
      <c r="BT717" s="31"/>
      <c r="BU717" s="31"/>
      <c r="BV717" s="31"/>
      <c r="BW717" s="31"/>
      <c r="BX717" s="31"/>
      <c r="BY717" s="31"/>
      <c r="BZ717" s="31"/>
      <c r="CA717" s="31"/>
      <c r="CB717" s="31"/>
      <c r="CC717" s="31"/>
      <c r="CD717" s="31"/>
      <c r="CE717" s="31"/>
      <c r="CF717" s="31"/>
      <c r="CG717" s="31"/>
      <c r="CH717" s="31"/>
      <c r="CI717" s="31"/>
      <c r="CJ717" s="31"/>
      <c r="CK717" s="31"/>
      <c r="CL717" s="31"/>
      <c r="CM717" s="31"/>
      <c r="CN717" s="31"/>
      <c r="CO717" s="31"/>
      <c r="CP717" s="31"/>
      <c r="CQ717" s="31"/>
      <c r="CR717" s="31"/>
      <c r="CS717" s="31"/>
      <c r="CT717" s="31"/>
      <c r="CU717" s="31"/>
      <c r="CV717" s="31"/>
      <c r="CW717" s="31"/>
      <c r="CX717" s="31"/>
      <c r="CY717" s="31"/>
      <c r="CZ717" s="31"/>
      <c r="DA717" s="31"/>
      <c r="DB717" s="31"/>
      <c r="DC717" s="31"/>
      <c r="DD717" s="31"/>
      <c r="DE717" s="31"/>
      <c r="DF717" s="31"/>
      <c r="DG717" s="31"/>
      <c r="DH717" s="31"/>
      <c r="DI717" s="31"/>
      <c r="DJ717" s="31"/>
      <c r="DK717" s="31"/>
      <c r="DL717" s="31"/>
      <c r="DM717" s="31"/>
      <c r="DN717" s="31"/>
      <c r="DO717" s="31"/>
      <c r="DP717" s="31"/>
      <c r="DQ717" s="31"/>
      <c r="DR717" s="31"/>
      <c r="DS717" s="31"/>
      <c r="DT717" s="31"/>
      <c r="DU717" s="31"/>
      <c r="DV717" s="31"/>
      <c r="DW717" s="31"/>
      <c r="DX717" s="31"/>
      <c r="DY717" s="31"/>
      <c r="DZ717" s="31"/>
      <c r="EA717" s="31"/>
      <c r="EB717" s="31"/>
      <c r="EC717" s="31"/>
      <c r="ED717" s="31"/>
      <c r="EE717" s="31"/>
      <c r="EF717" s="31"/>
      <c r="EG717" s="31"/>
      <c r="EH717" s="31"/>
      <c r="EI717" s="31"/>
      <c r="EJ717" s="31"/>
      <c r="EK717" s="31"/>
      <c r="EL717" s="31"/>
      <c r="EM717" s="31"/>
      <c r="EN717" s="31"/>
      <c r="EO717" s="31"/>
      <c r="EP717" s="31"/>
      <c r="EQ717" s="31"/>
      <c r="ER717" s="31"/>
      <c r="ES717" s="31"/>
      <c r="ET717" s="31"/>
      <c r="EU717" s="31"/>
      <c r="EV717" s="31"/>
      <c r="EW717" s="31"/>
      <c r="EX717" s="31"/>
      <c r="EY717" s="31"/>
      <c r="EZ717" s="31"/>
      <c r="FA717" s="31"/>
      <c r="FB717" s="31"/>
      <c r="FC717" s="31"/>
      <c r="FD717" s="31"/>
      <c r="FE717" s="31"/>
      <c r="FF717" s="31"/>
      <c r="FG717" s="31"/>
      <c r="FH717" s="31"/>
      <c r="FI717" s="31"/>
      <c r="FJ717" s="31"/>
      <c r="FK717" s="31"/>
      <c r="FL717" s="31"/>
      <c r="FM717" s="31"/>
      <c r="FN717" s="31"/>
      <c r="FO717" s="31"/>
      <c r="FP717" s="31"/>
      <c r="FQ717" s="31"/>
      <c r="FR717" s="31"/>
      <c r="FS717" s="31"/>
      <c r="FT717" s="31"/>
      <c r="FU717" s="31"/>
      <c r="FV717" s="31"/>
      <c r="FW717" s="31"/>
      <c r="FX717" s="31"/>
      <c r="FY717" s="31"/>
      <c r="FZ717" s="31"/>
      <c r="GA717" s="31"/>
      <c r="GB717" s="31"/>
      <c r="GC717" s="31"/>
      <c r="GD717" s="31"/>
      <c r="GE717" s="31"/>
      <c r="GF717" s="31"/>
      <c r="GG717" s="31"/>
      <c r="GH717" s="31"/>
      <c r="GI717" s="31"/>
      <c r="GJ717" s="31"/>
      <c r="GK717" s="31"/>
      <c r="GL717" s="31"/>
      <c r="GM717" s="31"/>
      <c r="GN717" s="31"/>
      <c r="GO717" s="31"/>
      <c r="GP717" s="31"/>
      <c r="GQ717" s="31"/>
      <c r="GR717" s="31"/>
      <c r="GS717" s="31"/>
      <c r="GT717" s="31"/>
      <c r="GU717" s="31"/>
      <c r="GV717" s="31"/>
      <c r="GW717" s="31"/>
      <c r="GX717" s="31"/>
      <c r="GY717" s="31"/>
      <c r="GZ717" s="31"/>
      <c r="HA717" s="31"/>
      <c r="HB717" s="31"/>
      <c r="HC717" s="31"/>
      <c r="HD717" s="31"/>
      <c r="HE717" s="31"/>
      <c r="HF717" s="31"/>
      <c r="HG717" s="31"/>
      <c r="HH717" s="31"/>
      <c r="HI717" s="31"/>
      <c r="HJ717" s="31"/>
      <c r="HK717" s="31"/>
      <c r="HL717" s="31"/>
      <c r="HM717" s="31"/>
      <c r="HN717" s="31"/>
      <c r="HO717" s="31"/>
      <c r="HP717" s="31"/>
      <c r="HQ717" s="31"/>
      <c r="HR717" s="31"/>
      <c r="HS717" s="31"/>
      <c r="HT717" s="31"/>
      <c r="HU717" s="31"/>
      <c r="HV717" s="31"/>
      <c r="HW717" s="31"/>
      <c r="HX717" s="31"/>
      <c r="HY717" s="31"/>
      <c r="HZ717" s="31"/>
      <c r="IA717" s="31"/>
      <c r="IB717" s="31"/>
      <c r="IC717" s="31"/>
      <c r="ID717" s="31"/>
      <c r="IE717" s="31"/>
      <c r="IF717" s="31"/>
      <c r="IG717" s="31"/>
      <c r="IH717" s="31"/>
    </row>
    <row r="718" spans="1:257" ht="50.1" customHeight="1" x14ac:dyDescent="0.25">
      <c r="A718" s="67">
        <f t="shared" si="29"/>
        <v>715</v>
      </c>
      <c r="B718" s="31" t="e">
        <f>VLOOKUP(R718,Háttér!B$9:G$20,6,0)</f>
        <v>#N/A</v>
      </c>
      <c r="C718" s="38"/>
      <c r="D718" s="32"/>
      <c r="E718" s="65"/>
      <c r="F718" s="33"/>
      <c r="G718" s="108"/>
      <c r="H718" s="69"/>
      <c r="I718" s="34"/>
      <c r="J718" s="34"/>
      <c r="K718" s="35"/>
      <c r="L718" s="35"/>
      <c r="M718" s="39"/>
      <c r="N718" s="52" t="str">
        <f t="shared" si="28"/>
        <v xml:space="preserve">  </v>
      </c>
      <c r="O718" s="36">
        <f>AD718</f>
        <v>0</v>
      </c>
      <c r="P718" s="31"/>
      <c r="Q718" s="55"/>
      <c r="R718" s="56"/>
      <c r="S718" s="56"/>
      <c r="T718" s="56"/>
      <c r="U718" s="57"/>
      <c r="W718" s="56"/>
      <c r="X718" s="56"/>
      <c r="Y718" s="56"/>
      <c r="Z718" s="56"/>
      <c r="AA718" s="56"/>
      <c r="AB718" s="57"/>
      <c r="AC718" s="56"/>
      <c r="AD718" s="64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31"/>
      <c r="AW718" s="31"/>
      <c r="AX718" s="31"/>
      <c r="AY718" s="31"/>
      <c r="AZ718" s="31"/>
      <c r="BA718" s="31"/>
      <c r="BB718" s="31"/>
      <c r="BC718" s="31"/>
      <c r="BD718" s="31"/>
      <c r="BE718" s="31"/>
      <c r="BF718" s="31"/>
      <c r="BG718" s="31"/>
      <c r="BH718" s="31"/>
      <c r="BI718" s="31"/>
      <c r="BJ718" s="31"/>
      <c r="BK718" s="31"/>
      <c r="BL718" s="31"/>
      <c r="BM718" s="31"/>
      <c r="BN718" s="31"/>
      <c r="BO718" s="31"/>
      <c r="BP718" s="31"/>
      <c r="BQ718" s="31"/>
      <c r="BR718" s="31"/>
      <c r="BS718" s="31"/>
      <c r="BT718" s="31"/>
      <c r="BU718" s="31"/>
      <c r="BV718" s="31"/>
      <c r="BW718" s="31"/>
      <c r="BX718" s="31"/>
      <c r="BY718" s="31"/>
      <c r="BZ718" s="31"/>
      <c r="CA718" s="31"/>
      <c r="CB718" s="31"/>
      <c r="CC718" s="31"/>
      <c r="CD718" s="31"/>
      <c r="CE718" s="31"/>
      <c r="CF718" s="31"/>
      <c r="CG718" s="31"/>
      <c r="CH718" s="31"/>
      <c r="CI718" s="31"/>
      <c r="CJ718" s="31"/>
      <c r="CK718" s="31"/>
      <c r="CL718" s="31"/>
      <c r="CM718" s="31"/>
      <c r="CN718" s="31"/>
      <c r="CO718" s="31"/>
      <c r="CP718" s="31"/>
      <c r="CQ718" s="31"/>
      <c r="CR718" s="31"/>
      <c r="CS718" s="31"/>
      <c r="CT718" s="31"/>
      <c r="CU718" s="31"/>
      <c r="CV718" s="31"/>
      <c r="CW718" s="31"/>
      <c r="CX718" s="31"/>
      <c r="CY718" s="31"/>
      <c r="CZ718" s="31"/>
      <c r="DA718" s="31"/>
      <c r="DB718" s="31"/>
      <c r="DC718" s="31"/>
      <c r="DD718" s="31"/>
      <c r="DE718" s="31"/>
      <c r="DF718" s="31"/>
      <c r="DG718" s="31"/>
      <c r="DH718" s="31"/>
      <c r="DI718" s="31"/>
      <c r="DJ718" s="31"/>
      <c r="DK718" s="31"/>
      <c r="DL718" s="31"/>
      <c r="DM718" s="31"/>
      <c r="DN718" s="31"/>
      <c r="DO718" s="31"/>
      <c r="DP718" s="31"/>
      <c r="DQ718" s="31"/>
      <c r="DR718" s="31"/>
      <c r="DS718" s="31"/>
      <c r="DT718" s="31"/>
      <c r="DU718" s="31"/>
      <c r="DV718" s="31"/>
      <c r="DW718" s="31"/>
      <c r="DX718" s="31"/>
      <c r="DY718" s="31"/>
      <c r="DZ718" s="31"/>
      <c r="EA718" s="31"/>
      <c r="EB718" s="31"/>
      <c r="EC718" s="31"/>
      <c r="ED718" s="31"/>
      <c r="EE718" s="31"/>
      <c r="EF718" s="31"/>
      <c r="EG718" s="31"/>
      <c r="EH718" s="31"/>
      <c r="EI718" s="31"/>
      <c r="EJ718" s="31"/>
      <c r="EK718" s="31"/>
      <c r="EL718" s="31"/>
      <c r="EM718" s="31"/>
      <c r="EN718" s="31"/>
      <c r="EO718" s="31"/>
      <c r="EP718" s="31"/>
      <c r="EQ718" s="31"/>
      <c r="ER718" s="31"/>
      <c r="ES718" s="31"/>
      <c r="ET718" s="31"/>
      <c r="EU718" s="31"/>
      <c r="EV718" s="31"/>
      <c r="EW718" s="31"/>
      <c r="EX718" s="31"/>
      <c r="EY718" s="31"/>
      <c r="EZ718" s="31"/>
      <c r="FA718" s="31"/>
      <c r="FB718" s="31"/>
      <c r="FC718" s="31"/>
      <c r="FD718" s="31"/>
      <c r="FE718" s="31"/>
      <c r="FF718" s="31"/>
      <c r="FG718" s="31"/>
      <c r="FH718" s="31"/>
      <c r="FI718" s="31"/>
      <c r="FJ718" s="31"/>
      <c r="FK718" s="31"/>
      <c r="FL718" s="31"/>
      <c r="FM718" s="31"/>
      <c r="FN718" s="31"/>
      <c r="FO718" s="31"/>
      <c r="FP718" s="31"/>
      <c r="FQ718" s="31"/>
      <c r="FR718" s="31"/>
      <c r="FS718" s="31"/>
      <c r="FT718" s="31"/>
      <c r="FU718" s="31"/>
      <c r="FV718" s="31"/>
      <c r="FW718" s="31"/>
      <c r="FX718" s="31"/>
      <c r="FY718" s="31"/>
      <c r="FZ718" s="31"/>
      <c r="GA718" s="31"/>
      <c r="GB718" s="31"/>
      <c r="GC718" s="31"/>
      <c r="GD718" s="31"/>
      <c r="GE718" s="31"/>
      <c r="GF718" s="31"/>
      <c r="GG718" s="31"/>
      <c r="GH718" s="31"/>
      <c r="GI718" s="31"/>
      <c r="GJ718" s="31"/>
      <c r="GK718" s="31"/>
      <c r="GL718" s="31"/>
      <c r="GM718" s="31"/>
      <c r="GN718" s="31"/>
      <c r="GO718" s="31"/>
      <c r="GP718" s="31"/>
      <c r="GQ718" s="31"/>
      <c r="GR718" s="31"/>
      <c r="GS718" s="31"/>
      <c r="GT718" s="31"/>
      <c r="GU718" s="31"/>
      <c r="GV718" s="31"/>
      <c r="GW718" s="31"/>
      <c r="GX718" s="31"/>
      <c r="GY718" s="31"/>
      <c r="GZ718" s="31"/>
      <c r="HA718" s="31"/>
      <c r="HB718" s="31"/>
      <c r="HC718" s="31"/>
      <c r="HD718" s="31"/>
      <c r="HE718" s="31"/>
      <c r="HF718" s="31"/>
      <c r="HG718" s="31"/>
      <c r="HH718" s="31"/>
      <c r="HI718" s="31"/>
      <c r="HJ718" s="31"/>
      <c r="HK718" s="31"/>
      <c r="HL718" s="31"/>
      <c r="HM718" s="31"/>
      <c r="HN718" s="31"/>
      <c r="HO718" s="31"/>
      <c r="HP718" s="31"/>
      <c r="HQ718" s="31"/>
      <c r="HR718" s="31"/>
      <c r="HS718" s="31"/>
      <c r="HT718" s="31"/>
      <c r="HU718" s="31"/>
      <c r="HV718" s="31"/>
      <c r="HW718" s="31"/>
      <c r="HX718" s="31"/>
      <c r="HY718" s="31"/>
      <c r="HZ718" s="31"/>
      <c r="IA718" s="31"/>
      <c r="IB718" s="31"/>
      <c r="IC718" s="31"/>
      <c r="ID718" s="31"/>
      <c r="IE718" s="31"/>
      <c r="IF718" s="31"/>
      <c r="IG718" s="31"/>
      <c r="IH718" s="31"/>
    </row>
    <row r="719" spans="1:257" ht="50.1" customHeight="1" x14ac:dyDescent="0.25">
      <c r="A719" s="67">
        <f t="shared" si="29"/>
        <v>716</v>
      </c>
      <c r="B719" s="31" t="e">
        <f>VLOOKUP(R719,Háttér!B$9:G$20,6,0)</f>
        <v>#N/A</v>
      </c>
      <c r="C719" s="38"/>
      <c r="D719" s="32"/>
      <c r="E719" s="65"/>
      <c r="F719" s="33"/>
      <c r="G719" s="108"/>
      <c r="H719" s="69"/>
      <c r="I719" s="34"/>
      <c r="J719" s="34"/>
      <c r="K719" s="35"/>
      <c r="L719" s="35"/>
      <c r="M719" s="39"/>
      <c r="N719" s="52" t="str">
        <f t="shared" si="28"/>
        <v xml:space="preserve">  </v>
      </c>
      <c r="O719" s="36">
        <f>AD719</f>
        <v>0</v>
      </c>
      <c r="P719" s="31"/>
      <c r="Q719" s="55"/>
      <c r="R719" s="56"/>
      <c r="S719" s="56"/>
      <c r="T719" s="56"/>
      <c r="U719" s="57"/>
      <c r="W719" s="56"/>
      <c r="X719" s="56"/>
      <c r="Y719" s="56"/>
      <c r="Z719" s="56"/>
      <c r="AA719" s="56"/>
      <c r="AB719" s="57"/>
      <c r="AC719" s="56"/>
      <c r="AD719" s="64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31"/>
      <c r="AW719" s="31"/>
      <c r="AX719" s="31"/>
      <c r="AY719" s="31"/>
      <c r="AZ719" s="31"/>
      <c r="BA719" s="31"/>
      <c r="BB719" s="31"/>
      <c r="BC719" s="31"/>
      <c r="BD719" s="31"/>
      <c r="BE719" s="31"/>
      <c r="BF719" s="31"/>
      <c r="BG719" s="31"/>
      <c r="BH719" s="31"/>
      <c r="BI719" s="31"/>
      <c r="BJ719" s="31"/>
      <c r="BK719" s="31"/>
      <c r="BL719" s="31"/>
      <c r="BM719" s="31"/>
      <c r="BN719" s="31"/>
      <c r="BO719" s="31"/>
      <c r="BP719" s="31"/>
      <c r="BQ719" s="31"/>
      <c r="BR719" s="31"/>
      <c r="BS719" s="31"/>
      <c r="BT719" s="31"/>
      <c r="BU719" s="31"/>
      <c r="BV719" s="31"/>
      <c r="BW719" s="31"/>
      <c r="BX719" s="31"/>
      <c r="BY719" s="31"/>
      <c r="BZ719" s="31"/>
      <c r="CA719" s="31"/>
      <c r="CB719" s="31"/>
      <c r="CC719" s="31"/>
      <c r="CD719" s="31"/>
      <c r="CE719" s="31"/>
      <c r="CF719" s="31"/>
      <c r="CG719" s="31"/>
      <c r="CH719" s="31"/>
      <c r="CI719" s="31"/>
      <c r="CJ719" s="31"/>
      <c r="CK719" s="31"/>
      <c r="CL719" s="31"/>
      <c r="CM719" s="31"/>
      <c r="CN719" s="31"/>
      <c r="CO719" s="31"/>
      <c r="CP719" s="31"/>
      <c r="CQ719" s="31"/>
      <c r="CR719" s="31"/>
      <c r="CS719" s="31"/>
      <c r="CT719" s="31"/>
      <c r="CU719" s="31"/>
      <c r="CV719" s="31"/>
      <c r="CW719" s="31"/>
      <c r="CX719" s="31"/>
      <c r="CY719" s="31"/>
      <c r="CZ719" s="31"/>
      <c r="DA719" s="31"/>
      <c r="DB719" s="31"/>
      <c r="DC719" s="31"/>
      <c r="DD719" s="31"/>
      <c r="DE719" s="31"/>
      <c r="DF719" s="31"/>
      <c r="DG719" s="31"/>
      <c r="DH719" s="31"/>
      <c r="DI719" s="31"/>
      <c r="DJ719" s="31"/>
      <c r="DK719" s="31"/>
      <c r="DL719" s="31"/>
      <c r="DM719" s="31"/>
      <c r="DN719" s="31"/>
      <c r="DO719" s="31"/>
      <c r="DP719" s="31"/>
      <c r="DQ719" s="31"/>
      <c r="DR719" s="31"/>
      <c r="DS719" s="31"/>
      <c r="DT719" s="31"/>
      <c r="DU719" s="31"/>
      <c r="DV719" s="31"/>
      <c r="DW719" s="31"/>
      <c r="DX719" s="31"/>
      <c r="DY719" s="31"/>
      <c r="DZ719" s="31"/>
      <c r="EA719" s="31"/>
      <c r="EB719" s="31"/>
      <c r="EC719" s="31"/>
      <c r="ED719" s="31"/>
      <c r="EE719" s="31"/>
      <c r="EF719" s="31"/>
      <c r="EG719" s="31"/>
      <c r="EH719" s="31"/>
      <c r="EI719" s="31"/>
      <c r="EJ719" s="31"/>
      <c r="EK719" s="31"/>
      <c r="EL719" s="31"/>
      <c r="EM719" s="31"/>
      <c r="EN719" s="31"/>
      <c r="EO719" s="31"/>
      <c r="EP719" s="31"/>
      <c r="EQ719" s="31"/>
      <c r="ER719" s="31"/>
      <c r="ES719" s="31"/>
      <c r="ET719" s="31"/>
      <c r="EU719" s="31"/>
      <c r="EV719" s="31"/>
      <c r="EW719" s="31"/>
      <c r="EX719" s="31"/>
      <c r="EY719" s="31"/>
      <c r="EZ719" s="31"/>
      <c r="FA719" s="31"/>
      <c r="FB719" s="31"/>
      <c r="FC719" s="31"/>
      <c r="FD719" s="31"/>
      <c r="FE719" s="31"/>
      <c r="FF719" s="31"/>
      <c r="FG719" s="31"/>
      <c r="FH719" s="31"/>
      <c r="FI719" s="31"/>
      <c r="FJ719" s="31"/>
      <c r="FK719" s="31"/>
      <c r="FL719" s="31"/>
      <c r="FM719" s="31"/>
      <c r="FN719" s="31"/>
      <c r="FO719" s="31"/>
      <c r="FP719" s="31"/>
      <c r="FQ719" s="31"/>
      <c r="FR719" s="31"/>
      <c r="FS719" s="31"/>
      <c r="FT719" s="31"/>
      <c r="FU719" s="31"/>
      <c r="FV719" s="31"/>
      <c r="FW719" s="31"/>
      <c r="FX719" s="31"/>
      <c r="FY719" s="31"/>
      <c r="FZ719" s="31"/>
      <c r="GA719" s="31"/>
      <c r="GB719" s="31"/>
      <c r="GC719" s="31"/>
      <c r="GD719" s="31"/>
      <c r="GE719" s="31"/>
      <c r="GF719" s="31"/>
      <c r="GG719" s="31"/>
      <c r="GH719" s="31"/>
      <c r="GI719" s="31"/>
      <c r="GJ719" s="31"/>
      <c r="GK719" s="31"/>
      <c r="GL719" s="31"/>
      <c r="GM719" s="31"/>
      <c r="GN719" s="31"/>
      <c r="GO719" s="31"/>
      <c r="GP719" s="31"/>
      <c r="GQ719" s="31"/>
      <c r="GR719" s="31"/>
      <c r="GS719" s="31"/>
      <c r="GT719" s="31"/>
      <c r="GU719" s="31"/>
      <c r="GV719" s="31"/>
      <c r="GW719" s="31"/>
      <c r="GX719" s="31"/>
      <c r="GY719" s="31"/>
      <c r="GZ719" s="31"/>
      <c r="HA719" s="31"/>
      <c r="HB719" s="31"/>
      <c r="HC719" s="31"/>
      <c r="HD719" s="31"/>
      <c r="HE719" s="31"/>
      <c r="HF719" s="31"/>
      <c r="HG719" s="31"/>
      <c r="HH719" s="31"/>
      <c r="HI719" s="31"/>
      <c r="HJ719" s="31"/>
      <c r="HK719" s="31"/>
      <c r="HL719" s="31"/>
      <c r="HM719" s="31"/>
      <c r="HN719" s="31"/>
      <c r="HO719" s="31"/>
      <c r="HP719" s="31"/>
      <c r="HQ719" s="31"/>
      <c r="HR719" s="31"/>
      <c r="HS719" s="31"/>
      <c r="HT719" s="31"/>
      <c r="HU719" s="31"/>
      <c r="HV719" s="31"/>
      <c r="HW719" s="31"/>
      <c r="HX719" s="31"/>
      <c r="HY719" s="31"/>
      <c r="HZ719" s="31"/>
      <c r="IA719" s="31"/>
      <c r="IB719" s="31"/>
      <c r="IC719" s="31"/>
      <c r="ID719" s="31"/>
      <c r="IE719" s="31"/>
      <c r="IF719" s="31"/>
      <c r="IG719" s="31"/>
      <c r="IH719" s="31"/>
    </row>
    <row r="720" spans="1:257" ht="50.1" customHeight="1" x14ac:dyDescent="0.25">
      <c r="A720" s="67">
        <f t="shared" si="29"/>
        <v>717</v>
      </c>
      <c r="B720" s="31" t="e">
        <f>VLOOKUP(R720,Háttér!B$9:G$20,6,0)</f>
        <v>#N/A</v>
      </c>
      <c r="C720" s="38"/>
      <c r="D720" s="32"/>
      <c r="E720" s="65"/>
      <c r="F720" s="33"/>
      <c r="G720" s="108"/>
      <c r="H720" s="69"/>
      <c r="I720" s="34"/>
      <c r="J720" s="34"/>
      <c r="K720" s="35"/>
      <c r="L720" s="35"/>
      <c r="M720" s="39"/>
      <c r="N720" s="52" t="str">
        <f t="shared" si="28"/>
        <v xml:space="preserve">  </v>
      </c>
      <c r="O720" s="36">
        <f>AD720</f>
        <v>0</v>
      </c>
      <c r="P720" s="31"/>
      <c r="Q720" s="55"/>
      <c r="R720" s="56"/>
      <c r="S720" s="56"/>
      <c r="T720" s="56"/>
      <c r="U720" s="57"/>
      <c r="W720" s="56"/>
      <c r="X720" s="56"/>
      <c r="Y720" s="56"/>
      <c r="Z720" s="56"/>
      <c r="AA720" s="56"/>
      <c r="AB720" s="57"/>
      <c r="AC720" s="56"/>
      <c r="AD720" s="64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31"/>
      <c r="AW720" s="31"/>
      <c r="AX720" s="31"/>
      <c r="AY720" s="31"/>
      <c r="AZ720" s="31"/>
      <c r="BA720" s="31"/>
      <c r="BB720" s="31"/>
      <c r="BC720" s="31"/>
      <c r="BD720" s="31"/>
      <c r="BE720" s="31"/>
      <c r="BF720" s="31"/>
      <c r="BG720" s="31"/>
      <c r="BH720" s="31"/>
      <c r="BI720" s="31"/>
      <c r="BJ720" s="31"/>
      <c r="BK720" s="31"/>
      <c r="BL720" s="31"/>
      <c r="BM720" s="31"/>
      <c r="BN720" s="31"/>
      <c r="BO720" s="31"/>
      <c r="BP720" s="31"/>
      <c r="BQ720" s="31"/>
      <c r="BR720" s="31"/>
      <c r="BS720" s="31"/>
      <c r="BT720" s="31"/>
      <c r="BU720" s="31"/>
      <c r="BV720" s="31"/>
      <c r="BW720" s="31"/>
      <c r="BX720" s="31"/>
      <c r="BY720" s="31"/>
      <c r="BZ720" s="31"/>
      <c r="CA720" s="31"/>
      <c r="CB720" s="31"/>
      <c r="CC720" s="31"/>
      <c r="CD720" s="31"/>
      <c r="CE720" s="31"/>
      <c r="CF720" s="31"/>
      <c r="CG720" s="31"/>
      <c r="CH720" s="31"/>
      <c r="CI720" s="31"/>
      <c r="CJ720" s="31"/>
      <c r="CK720" s="31"/>
      <c r="CL720" s="31"/>
      <c r="CM720" s="31"/>
      <c r="CN720" s="31"/>
      <c r="CO720" s="31"/>
      <c r="CP720" s="31"/>
      <c r="CQ720" s="31"/>
      <c r="CR720" s="31"/>
      <c r="CS720" s="31"/>
      <c r="CT720" s="31"/>
      <c r="CU720" s="31"/>
      <c r="CV720" s="31"/>
      <c r="CW720" s="31"/>
      <c r="CX720" s="31"/>
      <c r="CY720" s="31"/>
      <c r="CZ720" s="31"/>
      <c r="DA720" s="31"/>
      <c r="DB720" s="31"/>
      <c r="DC720" s="31"/>
      <c r="DD720" s="31"/>
      <c r="DE720" s="31"/>
      <c r="DF720" s="31"/>
      <c r="DG720" s="31"/>
      <c r="DH720" s="31"/>
      <c r="DI720" s="31"/>
      <c r="DJ720" s="31"/>
      <c r="DK720" s="31"/>
      <c r="DL720" s="31"/>
      <c r="DM720" s="31"/>
      <c r="DN720" s="31"/>
      <c r="DO720" s="31"/>
      <c r="DP720" s="31"/>
      <c r="DQ720" s="31"/>
      <c r="DR720" s="31"/>
      <c r="DS720" s="31"/>
      <c r="DT720" s="31"/>
      <c r="DU720" s="31"/>
      <c r="DV720" s="31"/>
      <c r="DW720" s="31"/>
      <c r="DX720" s="31"/>
      <c r="DY720" s="31"/>
      <c r="DZ720" s="31"/>
      <c r="EA720" s="31"/>
      <c r="EB720" s="31"/>
      <c r="EC720" s="31"/>
      <c r="ED720" s="31"/>
      <c r="EE720" s="31"/>
      <c r="EF720" s="31"/>
      <c r="EG720" s="31"/>
      <c r="EH720" s="31"/>
      <c r="EI720" s="31"/>
      <c r="EJ720" s="31"/>
      <c r="EK720" s="31"/>
      <c r="EL720" s="31"/>
      <c r="EM720" s="31"/>
      <c r="EN720" s="31"/>
      <c r="EO720" s="31"/>
      <c r="EP720" s="31"/>
      <c r="EQ720" s="31"/>
      <c r="ER720" s="31"/>
      <c r="ES720" s="31"/>
      <c r="ET720" s="31"/>
      <c r="EU720" s="31"/>
      <c r="EV720" s="31"/>
      <c r="EW720" s="31"/>
      <c r="EX720" s="31"/>
      <c r="EY720" s="31"/>
      <c r="EZ720" s="31"/>
      <c r="FA720" s="31"/>
      <c r="FB720" s="31"/>
      <c r="FC720" s="31"/>
      <c r="FD720" s="31"/>
      <c r="FE720" s="31"/>
      <c r="FF720" s="31"/>
      <c r="FG720" s="31"/>
      <c r="FH720" s="31"/>
      <c r="FI720" s="31"/>
      <c r="FJ720" s="31"/>
      <c r="FK720" s="31"/>
      <c r="FL720" s="31"/>
      <c r="FM720" s="31"/>
      <c r="FN720" s="31"/>
      <c r="FO720" s="31"/>
      <c r="FP720" s="31"/>
      <c r="FQ720" s="31"/>
      <c r="FR720" s="31"/>
      <c r="FS720" s="31"/>
      <c r="FT720" s="31"/>
      <c r="FU720" s="31"/>
      <c r="FV720" s="31"/>
      <c r="FW720" s="31"/>
      <c r="FX720" s="31"/>
      <c r="FY720" s="31"/>
      <c r="FZ720" s="31"/>
      <c r="GA720" s="31"/>
      <c r="GB720" s="31"/>
      <c r="GC720" s="31"/>
      <c r="GD720" s="31"/>
      <c r="GE720" s="31"/>
      <c r="GF720" s="31"/>
      <c r="GG720" s="31"/>
      <c r="GH720" s="31"/>
      <c r="GI720" s="31"/>
      <c r="GJ720" s="31"/>
      <c r="GK720" s="31"/>
      <c r="GL720" s="31"/>
      <c r="GM720" s="31"/>
      <c r="GN720" s="31"/>
      <c r="GO720" s="31"/>
      <c r="GP720" s="31"/>
      <c r="GQ720" s="31"/>
      <c r="GR720" s="31"/>
      <c r="GS720" s="31"/>
      <c r="GT720" s="31"/>
      <c r="GU720" s="31"/>
      <c r="GV720" s="31"/>
      <c r="GW720" s="31"/>
      <c r="GX720" s="31"/>
      <c r="GY720" s="31"/>
      <c r="GZ720" s="31"/>
      <c r="HA720" s="31"/>
      <c r="HB720" s="31"/>
      <c r="HC720" s="31"/>
      <c r="HD720" s="31"/>
      <c r="HE720" s="31"/>
      <c r="HF720" s="31"/>
      <c r="HG720" s="31"/>
      <c r="HH720" s="31"/>
      <c r="HI720" s="31"/>
      <c r="HJ720" s="31"/>
      <c r="HK720" s="31"/>
      <c r="HL720" s="31"/>
      <c r="HM720" s="31"/>
      <c r="HN720" s="31"/>
      <c r="HO720" s="31"/>
      <c r="HP720" s="31"/>
      <c r="HQ720" s="31"/>
      <c r="HR720" s="31"/>
      <c r="HS720" s="31"/>
      <c r="HT720" s="31"/>
      <c r="HU720" s="31"/>
      <c r="HV720" s="31"/>
      <c r="HW720" s="31"/>
      <c r="HX720" s="31"/>
      <c r="HY720" s="31"/>
      <c r="HZ720" s="31"/>
      <c r="IA720" s="31"/>
      <c r="IB720" s="31"/>
      <c r="IC720" s="31"/>
      <c r="ID720" s="31"/>
      <c r="IE720" s="31"/>
      <c r="IF720" s="31"/>
      <c r="IG720" s="31"/>
      <c r="IH720" s="31"/>
    </row>
    <row r="721" spans="1:242" ht="50.1" customHeight="1" x14ac:dyDescent="0.25">
      <c r="A721" s="67">
        <f t="shared" si="29"/>
        <v>718</v>
      </c>
      <c r="B721" s="31" t="e">
        <f>VLOOKUP(R721,Háttér!B$9:G$20,6,0)</f>
        <v>#N/A</v>
      </c>
      <c r="C721" s="38"/>
      <c r="D721" s="32"/>
      <c r="E721" s="65"/>
      <c r="F721" s="33"/>
      <c r="G721" s="108"/>
      <c r="H721" s="69"/>
      <c r="I721" s="34"/>
      <c r="J721" s="34"/>
      <c r="K721" s="35"/>
      <c r="L721" s="35"/>
      <c r="M721" s="39"/>
      <c r="N721" s="52" t="str">
        <f t="shared" si="28"/>
        <v xml:space="preserve">  </v>
      </c>
      <c r="O721" s="36">
        <f>AD721</f>
        <v>0</v>
      </c>
      <c r="P721" s="31"/>
      <c r="Q721" s="55"/>
      <c r="R721" s="56"/>
      <c r="S721" s="56"/>
      <c r="T721" s="56"/>
      <c r="U721" s="57"/>
      <c r="W721" s="56"/>
      <c r="X721" s="56"/>
      <c r="Y721" s="56"/>
      <c r="Z721" s="56"/>
      <c r="AA721" s="56"/>
      <c r="AB721" s="57"/>
      <c r="AC721" s="56"/>
      <c r="AD721" s="64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31"/>
      <c r="AW721" s="31"/>
      <c r="AX721" s="31"/>
      <c r="AY721" s="31"/>
      <c r="AZ721" s="31"/>
      <c r="BA721" s="31"/>
      <c r="BB721" s="31"/>
      <c r="BC721" s="31"/>
      <c r="BD721" s="31"/>
      <c r="BE721" s="31"/>
      <c r="BF721" s="31"/>
      <c r="BG721" s="31"/>
      <c r="BH721" s="31"/>
      <c r="BI721" s="31"/>
      <c r="BJ721" s="31"/>
      <c r="BK721" s="31"/>
      <c r="BL721" s="31"/>
      <c r="BM721" s="31"/>
      <c r="BN721" s="31"/>
      <c r="BO721" s="31"/>
      <c r="BP721" s="31"/>
      <c r="BQ721" s="31"/>
      <c r="BR721" s="31"/>
      <c r="BS721" s="31"/>
      <c r="BT721" s="31"/>
      <c r="BU721" s="31"/>
      <c r="BV721" s="31"/>
      <c r="BW721" s="31"/>
      <c r="BX721" s="31"/>
      <c r="BY721" s="31"/>
      <c r="BZ721" s="31"/>
      <c r="CA721" s="31"/>
      <c r="CB721" s="31"/>
      <c r="CC721" s="31"/>
      <c r="CD721" s="31"/>
      <c r="CE721" s="31"/>
      <c r="CF721" s="31"/>
      <c r="CG721" s="31"/>
      <c r="CH721" s="31"/>
      <c r="CI721" s="31"/>
      <c r="CJ721" s="31"/>
      <c r="CK721" s="31"/>
      <c r="CL721" s="31"/>
      <c r="CM721" s="31"/>
      <c r="CN721" s="31"/>
      <c r="CO721" s="31"/>
      <c r="CP721" s="31"/>
      <c r="CQ721" s="31"/>
      <c r="CR721" s="31"/>
      <c r="CS721" s="31"/>
      <c r="CT721" s="31"/>
      <c r="CU721" s="31"/>
      <c r="CV721" s="31"/>
      <c r="CW721" s="31"/>
      <c r="CX721" s="31"/>
      <c r="CY721" s="31"/>
      <c r="CZ721" s="31"/>
      <c r="DA721" s="31"/>
      <c r="DB721" s="31"/>
      <c r="DC721" s="31"/>
      <c r="DD721" s="31"/>
      <c r="DE721" s="31"/>
      <c r="DF721" s="31"/>
      <c r="DG721" s="31"/>
      <c r="DH721" s="31"/>
      <c r="DI721" s="31"/>
      <c r="DJ721" s="31"/>
      <c r="DK721" s="31"/>
      <c r="DL721" s="31"/>
      <c r="DM721" s="31"/>
      <c r="DN721" s="31"/>
      <c r="DO721" s="31"/>
      <c r="DP721" s="31"/>
      <c r="DQ721" s="31"/>
      <c r="DR721" s="31"/>
      <c r="DS721" s="31"/>
      <c r="DT721" s="31"/>
      <c r="DU721" s="31"/>
      <c r="DV721" s="31"/>
      <c r="DW721" s="31"/>
      <c r="DX721" s="31"/>
      <c r="DY721" s="31"/>
      <c r="DZ721" s="31"/>
      <c r="EA721" s="31"/>
      <c r="EB721" s="31"/>
      <c r="EC721" s="31"/>
      <c r="ED721" s="31"/>
      <c r="EE721" s="31"/>
      <c r="EF721" s="31"/>
      <c r="EG721" s="31"/>
      <c r="EH721" s="31"/>
      <c r="EI721" s="31"/>
      <c r="EJ721" s="31"/>
      <c r="EK721" s="31"/>
      <c r="EL721" s="31"/>
      <c r="EM721" s="31"/>
      <c r="EN721" s="31"/>
      <c r="EO721" s="31"/>
      <c r="EP721" s="31"/>
      <c r="EQ721" s="31"/>
      <c r="ER721" s="31"/>
      <c r="ES721" s="31"/>
      <c r="ET721" s="31"/>
      <c r="EU721" s="31"/>
      <c r="EV721" s="31"/>
      <c r="EW721" s="31"/>
      <c r="EX721" s="31"/>
      <c r="EY721" s="31"/>
      <c r="EZ721" s="31"/>
      <c r="FA721" s="31"/>
      <c r="FB721" s="31"/>
      <c r="FC721" s="31"/>
      <c r="FD721" s="31"/>
      <c r="FE721" s="31"/>
      <c r="FF721" s="31"/>
      <c r="FG721" s="31"/>
      <c r="FH721" s="31"/>
      <c r="FI721" s="31"/>
      <c r="FJ721" s="31"/>
      <c r="FK721" s="31"/>
      <c r="FL721" s="31"/>
      <c r="FM721" s="31"/>
      <c r="FN721" s="31"/>
      <c r="FO721" s="31"/>
      <c r="FP721" s="31"/>
      <c r="FQ721" s="31"/>
      <c r="FR721" s="31"/>
      <c r="FS721" s="31"/>
      <c r="FT721" s="31"/>
      <c r="FU721" s="31"/>
      <c r="FV721" s="31"/>
      <c r="FW721" s="31"/>
      <c r="FX721" s="31"/>
      <c r="FY721" s="31"/>
      <c r="FZ721" s="31"/>
      <c r="GA721" s="31"/>
      <c r="GB721" s="31"/>
      <c r="GC721" s="31"/>
      <c r="GD721" s="31"/>
      <c r="GE721" s="31"/>
      <c r="GF721" s="31"/>
      <c r="GG721" s="31"/>
      <c r="GH721" s="31"/>
      <c r="GI721" s="31"/>
      <c r="GJ721" s="31"/>
      <c r="GK721" s="31"/>
      <c r="GL721" s="31"/>
      <c r="GM721" s="31"/>
      <c r="GN721" s="31"/>
      <c r="GO721" s="31"/>
      <c r="GP721" s="31"/>
      <c r="GQ721" s="31"/>
      <c r="GR721" s="31"/>
      <c r="GS721" s="31"/>
      <c r="GT721" s="31"/>
      <c r="GU721" s="31"/>
      <c r="GV721" s="31"/>
      <c r="GW721" s="31"/>
      <c r="GX721" s="31"/>
      <c r="GY721" s="31"/>
      <c r="GZ721" s="31"/>
      <c r="HA721" s="31"/>
      <c r="HB721" s="31"/>
      <c r="HC721" s="31"/>
      <c r="HD721" s="31"/>
      <c r="HE721" s="31"/>
      <c r="HF721" s="31"/>
      <c r="HG721" s="31"/>
      <c r="HH721" s="31"/>
      <c r="HI721" s="31"/>
      <c r="HJ721" s="31"/>
      <c r="HK721" s="31"/>
      <c r="HL721" s="31"/>
      <c r="HM721" s="31"/>
      <c r="HN721" s="31"/>
      <c r="HO721" s="31"/>
      <c r="HP721" s="31"/>
      <c r="HQ721" s="31"/>
      <c r="HR721" s="31"/>
      <c r="HS721" s="31"/>
      <c r="HT721" s="31"/>
      <c r="HU721" s="31"/>
      <c r="HV721" s="31"/>
      <c r="HW721" s="31"/>
      <c r="HX721" s="31"/>
      <c r="HY721" s="31"/>
      <c r="HZ721" s="31"/>
      <c r="IA721" s="31"/>
      <c r="IB721" s="31"/>
      <c r="IC721" s="31"/>
      <c r="ID721" s="31"/>
      <c r="IE721" s="31"/>
      <c r="IF721" s="31"/>
      <c r="IG721" s="31"/>
      <c r="IH721" s="31"/>
    </row>
    <row r="722" spans="1:242" ht="50.1" customHeight="1" x14ac:dyDescent="0.25">
      <c r="A722" s="67">
        <f t="shared" si="29"/>
        <v>719</v>
      </c>
      <c r="B722" s="31" t="e">
        <f>VLOOKUP(R722,Háttér!B$9:G$20,6,0)</f>
        <v>#N/A</v>
      </c>
      <c r="C722" s="38"/>
      <c r="D722" s="32"/>
      <c r="E722" s="65"/>
      <c r="F722" s="33"/>
      <c r="G722" s="108"/>
      <c r="H722" s="69"/>
      <c r="I722" s="34"/>
      <c r="J722" s="34"/>
      <c r="K722" s="35"/>
      <c r="L722" s="35"/>
      <c r="M722" s="39"/>
      <c r="N722" s="52" t="str">
        <f t="shared" si="28"/>
        <v xml:space="preserve">  </v>
      </c>
      <c r="O722" s="36">
        <f>AD722</f>
        <v>0</v>
      </c>
      <c r="P722" s="31"/>
      <c r="Q722" s="55"/>
      <c r="R722" s="56"/>
      <c r="S722" s="56"/>
      <c r="T722" s="56"/>
      <c r="U722" s="57"/>
      <c r="W722" s="56"/>
      <c r="X722" s="56"/>
      <c r="Y722" s="56"/>
      <c r="Z722" s="56"/>
      <c r="AA722" s="56"/>
      <c r="AB722" s="57"/>
      <c r="AC722" s="56"/>
      <c r="AD722" s="64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31"/>
      <c r="AW722" s="31"/>
      <c r="AX722" s="31"/>
      <c r="AY722" s="31"/>
      <c r="AZ722" s="31"/>
      <c r="BA722" s="31"/>
      <c r="BB722" s="31"/>
      <c r="BC722" s="31"/>
      <c r="BD722" s="31"/>
      <c r="BE722" s="31"/>
      <c r="BF722" s="31"/>
      <c r="BG722" s="31"/>
      <c r="BH722" s="31"/>
      <c r="BI722" s="31"/>
      <c r="BJ722" s="31"/>
      <c r="BK722" s="31"/>
      <c r="BL722" s="31"/>
      <c r="BM722" s="31"/>
      <c r="BN722" s="31"/>
      <c r="BO722" s="31"/>
      <c r="BP722" s="31"/>
      <c r="BQ722" s="31"/>
      <c r="BR722" s="31"/>
      <c r="BS722" s="31"/>
      <c r="BT722" s="31"/>
      <c r="BU722" s="31"/>
      <c r="BV722" s="31"/>
      <c r="BW722" s="31"/>
      <c r="BX722" s="31"/>
      <c r="BY722" s="31"/>
      <c r="BZ722" s="31"/>
      <c r="CA722" s="31"/>
      <c r="CB722" s="31"/>
      <c r="CC722" s="31"/>
      <c r="CD722" s="31"/>
      <c r="CE722" s="31"/>
      <c r="CF722" s="31"/>
      <c r="CG722" s="31"/>
      <c r="CH722" s="31"/>
      <c r="CI722" s="31"/>
      <c r="CJ722" s="31"/>
      <c r="CK722" s="31"/>
      <c r="CL722" s="31"/>
      <c r="CM722" s="31"/>
      <c r="CN722" s="31"/>
      <c r="CO722" s="31"/>
      <c r="CP722" s="31"/>
      <c r="CQ722" s="31"/>
      <c r="CR722" s="31"/>
      <c r="CS722" s="31"/>
      <c r="CT722" s="31"/>
      <c r="CU722" s="31"/>
      <c r="CV722" s="31"/>
      <c r="CW722" s="31"/>
      <c r="CX722" s="31"/>
      <c r="CY722" s="31"/>
      <c r="CZ722" s="31"/>
      <c r="DA722" s="31"/>
      <c r="DB722" s="31"/>
      <c r="DC722" s="31"/>
      <c r="DD722" s="31"/>
      <c r="DE722" s="31"/>
      <c r="DF722" s="31"/>
      <c r="DG722" s="31"/>
      <c r="DH722" s="31"/>
      <c r="DI722" s="31"/>
      <c r="DJ722" s="31"/>
      <c r="DK722" s="31"/>
      <c r="DL722" s="31"/>
      <c r="DM722" s="31"/>
      <c r="DN722" s="31"/>
      <c r="DO722" s="31"/>
      <c r="DP722" s="31"/>
      <c r="DQ722" s="31"/>
      <c r="DR722" s="31"/>
      <c r="DS722" s="31"/>
      <c r="DT722" s="31"/>
      <c r="DU722" s="31"/>
      <c r="DV722" s="31"/>
      <c r="DW722" s="31"/>
      <c r="DX722" s="31"/>
      <c r="DY722" s="31"/>
      <c r="DZ722" s="31"/>
      <c r="EA722" s="31"/>
      <c r="EB722" s="31"/>
      <c r="EC722" s="31"/>
      <c r="ED722" s="31"/>
      <c r="EE722" s="31"/>
      <c r="EF722" s="31"/>
      <c r="EG722" s="31"/>
      <c r="EH722" s="31"/>
      <c r="EI722" s="31"/>
      <c r="EJ722" s="31"/>
      <c r="EK722" s="31"/>
      <c r="EL722" s="31"/>
      <c r="EM722" s="31"/>
      <c r="EN722" s="31"/>
      <c r="EO722" s="31"/>
      <c r="EP722" s="31"/>
      <c r="EQ722" s="31"/>
      <c r="ER722" s="31"/>
      <c r="ES722" s="31"/>
      <c r="ET722" s="31"/>
      <c r="EU722" s="31"/>
      <c r="EV722" s="31"/>
      <c r="EW722" s="31"/>
      <c r="EX722" s="31"/>
      <c r="EY722" s="31"/>
      <c r="EZ722" s="31"/>
      <c r="FA722" s="31"/>
      <c r="FB722" s="31"/>
      <c r="FC722" s="31"/>
      <c r="FD722" s="31"/>
      <c r="FE722" s="31"/>
      <c r="FF722" s="31"/>
      <c r="FG722" s="31"/>
      <c r="FH722" s="31"/>
      <c r="FI722" s="31"/>
      <c r="FJ722" s="31"/>
      <c r="FK722" s="31"/>
      <c r="FL722" s="31"/>
      <c r="FM722" s="31"/>
      <c r="FN722" s="31"/>
      <c r="FO722" s="31"/>
      <c r="FP722" s="31"/>
      <c r="FQ722" s="31"/>
      <c r="FR722" s="31"/>
      <c r="FS722" s="31"/>
      <c r="FT722" s="31"/>
      <c r="FU722" s="31"/>
      <c r="FV722" s="31"/>
      <c r="FW722" s="31"/>
      <c r="FX722" s="31"/>
      <c r="FY722" s="31"/>
      <c r="FZ722" s="31"/>
      <c r="GA722" s="31"/>
      <c r="GB722" s="31"/>
      <c r="GC722" s="31"/>
      <c r="GD722" s="31"/>
      <c r="GE722" s="31"/>
      <c r="GF722" s="31"/>
      <c r="GG722" s="31"/>
      <c r="GH722" s="31"/>
      <c r="GI722" s="31"/>
      <c r="GJ722" s="31"/>
      <c r="GK722" s="31"/>
      <c r="GL722" s="31"/>
      <c r="GM722" s="31"/>
      <c r="GN722" s="31"/>
      <c r="GO722" s="31"/>
      <c r="GP722" s="31"/>
      <c r="GQ722" s="31"/>
      <c r="GR722" s="31"/>
      <c r="GS722" s="31"/>
      <c r="GT722" s="31"/>
      <c r="GU722" s="31"/>
      <c r="GV722" s="31"/>
      <c r="GW722" s="31"/>
      <c r="GX722" s="31"/>
      <c r="GY722" s="31"/>
      <c r="GZ722" s="31"/>
      <c r="HA722" s="31"/>
      <c r="HB722" s="31"/>
      <c r="HC722" s="31"/>
      <c r="HD722" s="31"/>
      <c r="HE722" s="31"/>
      <c r="HF722" s="31"/>
      <c r="HG722" s="31"/>
      <c r="HH722" s="31"/>
      <c r="HI722" s="31"/>
      <c r="HJ722" s="31"/>
      <c r="HK722" s="31"/>
      <c r="HL722" s="31"/>
      <c r="HM722" s="31"/>
      <c r="HN722" s="31"/>
      <c r="HO722" s="31"/>
      <c r="HP722" s="31"/>
      <c r="HQ722" s="31"/>
      <c r="HR722" s="31"/>
      <c r="HS722" s="31"/>
      <c r="HT722" s="31"/>
      <c r="HU722" s="31"/>
      <c r="HV722" s="31"/>
      <c r="HW722" s="31"/>
      <c r="HX722" s="31"/>
      <c r="HY722" s="31"/>
      <c r="HZ722" s="31"/>
      <c r="IA722" s="31"/>
      <c r="IB722" s="31"/>
      <c r="IC722" s="31"/>
      <c r="ID722" s="31"/>
      <c r="IE722" s="31"/>
      <c r="IF722" s="31"/>
      <c r="IG722" s="31"/>
      <c r="IH722" s="31"/>
    </row>
    <row r="723" spans="1:242" ht="50.1" customHeight="1" x14ac:dyDescent="0.25">
      <c r="A723" s="67">
        <f t="shared" si="29"/>
        <v>720</v>
      </c>
      <c r="B723" s="31" t="e">
        <f>VLOOKUP(R723,Háttér!B$9:G$20,6,0)</f>
        <v>#N/A</v>
      </c>
      <c r="C723" s="38"/>
      <c r="D723" s="32"/>
      <c r="E723" s="65"/>
      <c r="F723" s="33"/>
      <c r="G723" s="108"/>
      <c r="H723" s="69"/>
      <c r="I723" s="34"/>
      <c r="J723" s="34"/>
      <c r="K723" s="35"/>
      <c r="L723" s="35"/>
      <c r="M723" s="39"/>
      <c r="N723" s="52" t="str">
        <f t="shared" si="28"/>
        <v xml:space="preserve">  </v>
      </c>
      <c r="O723" s="36">
        <f>AD723</f>
        <v>0</v>
      </c>
      <c r="P723" s="31"/>
      <c r="Q723" s="55"/>
      <c r="R723" s="56"/>
      <c r="S723" s="56"/>
      <c r="T723" s="56"/>
      <c r="U723" s="57"/>
      <c r="W723" s="56"/>
      <c r="X723" s="56"/>
      <c r="Y723" s="56"/>
      <c r="Z723" s="56"/>
      <c r="AA723" s="56"/>
      <c r="AB723" s="57"/>
      <c r="AC723" s="56"/>
      <c r="AD723" s="64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31"/>
      <c r="AW723" s="31"/>
      <c r="AX723" s="31"/>
      <c r="AY723" s="31"/>
      <c r="AZ723" s="31"/>
      <c r="BA723" s="31"/>
      <c r="BB723" s="31"/>
      <c r="BC723" s="31"/>
      <c r="BD723" s="31"/>
      <c r="BE723" s="31"/>
      <c r="BF723" s="31"/>
      <c r="BG723" s="31"/>
      <c r="BH723" s="31"/>
      <c r="BI723" s="31"/>
      <c r="BJ723" s="31"/>
      <c r="BK723" s="31"/>
      <c r="BL723" s="31"/>
      <c r="BM723" s="31"/>
      <c r="BN723" s="31"/>
      <c r="BO723" s="31"/>
      <c r="BP723" s="31"/>
      <c r="BQ723" s="31"/>
      <c r="BR723" s="31"/>
      <c r="BS723" s="31"/>
      <c r="BT723" s="31"/>
      <c r="BU723" s="31"/>
      <c r="BV723" s="31"/>
      <c r="BW723" s="31"/>
      <c r="BX723" s="31"/>
      <c r="BY723" s="31"/>
      <c r="BZ723" s="31"/>
      <c r="CA723" s="31"/>
      <c r="CB723" s="31"/>
      <c r="CC723" s="31"/>
      <c r="CD723" s="31"/>
      <c r="CE723" s="31"/>
      <c r="CF723" s="31"/>
      <c r="CG723" s="31"/>
      <c r="CH723" s="31"/>
      <c r="CI723" s="31"/>
      <c r="CJ723" s="31"/>
      <c r="CK723" s="31"/>
      <c r="CL723" s="31"/>
      <c r="CM723" s="31"/>
      <c r="CN723" s="31"/>
      <c r="CO723" s="31"/>
      <c r="CP723" s="31"/>
      <c r="CQ723" s="31"/>
      <c r="CR723" s="31"/>
      <c r="CS723" s="31"/>
      <c r="CT723" s="31"/>
      <c r="CU723" s="31"/>
      <c r="CV723" s="31"/>
      <c r="CW723" s="31"/>
      <c r="CX723" s="31"/>
      <c r="CY723" s="31"/>
      <c r="CZ723" s="31"/>
      <c r="DA723" s="31"/>
      <c r="DB723" s="31"/>
      <c r="DC723" s="31"/>
      <c r="DD723" s="31"/>
      <c r="DE723" s="31"/>
      <c r="DF723" s="31"/>
      <c r="DG723" s="31"/>
      <c r="DH723" s="31"/>
      <c r="DI723" s="31"/>
      <c r="DJ723" s="31"/>
      <c r="DK723" s="31"/>
      <c r="DL723" s="31"/>
      <c r="DM723" s="31"/>
      <c r="DN723" s="31"/>
      <c r="DO723" s="31"/>
      <c r="DP723" s="31"/>
      <c r="DQ723" s="31"/>
      <c r="DR723" s="31"/>
      <c r="DS723" s="31"/>
      <c r="DT723" s="31"/>
      <c r="DU723" s="31"/>
      <c r="DV723" s="31"/>
      <c r="DW723" s="31"/>
      <c r="DX723" s="31"/>
      <c r="DY723" s="31"/>
      <c r="DZ723" s="31"/>
      <c r="EA723" s="31"/>
      <c r="EB723" s="31"/>
      <c r="EC723" s="31"/>
      <c r="ED723" s="31"/>
      <c r="EE723" s="31"/>
      <c r="EF723" s="31"/>
      <c r="EG723" s="31"/>
      <c r="EH723" s="31"/>
      <c r="EI723" s="31"/>
      <c r="EJ723" s="31"/>
      <c r="EK723" s="31"/>
      <c r="EL723" s="31"/>
      <c r="EM723" s="31"/>
      <c r="EN723" s="31"/>
      <c r="EO723" s="31"/>
      <c r="EP723" s="31"/>
      <c r="EQ723" s="31"/>
      <c r="ER723" s="31"/>
      <c r="ES723" s="31"/>
      <c r="ET723" s="31"/>
      <c r="EU723" s="31"/>
      <c r="EV723" s="31"/>
      <c r="EW723" s="31"/>
      <c r="EX723" s="31"/>
      <c r="EY723" s="31"/>
      <c r="EZ723" s="31"/>
      <c r="FA723" s="31"/>
      <c r="FB723" s="31"/>
      <c r="FC723" s="31"/>
      <c r="FD723" s="31"/>
      <c r="FE723" s="31"/>
      <c r="FF723" s="31"/>
      <c r="FG723" s="31"/>
      <c r="FH723" s="31"/>
      <c r="FI723" s="31"/>
      <c r="FJ723" s="31"/>
      <c r="FK723" s="31"/>
      <c r="FL723" s="31"/>
      <c r="FM723" s="31"/>
      <c r="FN723" s="31"/>
      <c r="FO723" s="31"/>
      <c r="FP723" s="31"/>
      <c r="FQ723" s="31"/>
      <c r="FR723" s="31"/>
      <c r="FS723" s="31"/>
      <c r="FT723" s="31"/>
      <c r="FU723" s="31"/>
      <c r="FV723" s="31"/>
      <c r="FW723" s="31"/>
      <c r="FX723" s="31"/>
      <c r="FY723" s="31"/>
      <c r="FZ723" s="31"/>
      <c r="GA723" s="31"/>
      <c r="GB723" s="31"/>
      <c r="GC723" s="31"/>
      <c r="GD723" s="31"/>
      <c r="GE723" s="31"/>
      <c r="GF723" s="31"/>
      <c r="GG723" s="31"/>
      <c r="GH723" s="31"/>
      <c r="GI723" s="31"/>
      <c r="GJ723" s="31"/>
      <c r="GK723" s="31"/>
      <c r="GL723" s="31"/>
      <c r="GM723" s="31"/>
      <c r="GN723" s="31"/>
      <c r="GO723" s="31"/>
      <c r="GP723" s="31"/>
      <c r="GQ723" s="31"/>
      <c r="GR723" s="31"/>
      <c r="GS723" s="31"/>
      <c r="GT723" s="31"/>
      <c r="GU723" s="31"/>
      <c r="GV723" s="31"/>
      <c r="GW723" s="31"/>
      <c r="GX723" s="31"/>
      <c r="GY723" s="31"/>
      <c r="GZ723" s="31"/>
      <c r="HA723" s="31"/>
      <c r="HB723" s="31"/>
      <c r="HC723" s="31"/>
      <c r="HD723" s="31"/>
      <c r="HE723" s="31"/>
      <c r="HF723" s="31"/>
      <c r="HG723" s="31"/>
      <c r="HH723" s="31"/>
      <c r="HI723" s="31"/>
      <c r="HJ723" s="31"/>
      <c r="HK723" s="31"/>
      <c r="HL723" s="31"/>
      <c r="HM723" s="31"/>
      <c r="HN723" s="31"/>
      <c r="HO723" s="31"/>
      <c r="HP723" s="31"/>
      <c r="HQ723" s="31"/>
      <c r="HR723" s="31"/>
      <c r="HS723" s="31"/>
      <c r="HT723" s="31"/>
      <c r="HU723" s="31"/>
      <c r="HV723" s="31"/>
      <c r="HW723" s="31"/>
      <c r="HX723" s="31"/>
      <c r="HY723" s="31"/>
      <c r="HZ723" s="31"/>
      <c r="IA723" s="31"/>
      <c r="IB723" s="31"/>
      <c r="IC723" s="31"/>
      <c r="ID723" s="31"/>
      <c r="IE723" s="31"/>
      <c r="IF723" s="31"/>
      <c r="IG723" s="31"/>
      <c r="IH723" s="31"/>
    </row>
    <row r="724" spans="1:242" ht="50.1" customHeight="1" x14ac:dyDescent="0.25">
      <c r="A724" s="67">
        <f t="shared" si="29"/>
        <v>721</v>
      </c>
      <c r="B724" s="31" t="e">
        <f>VLOOKUP(R724,Háttér!B$9:G$20,6,0)</f>
        <v>#N/A</v>
      </c>
      <c r="C724" s="38"/>
      <c r="D724" s="32"/>
      <c r="E724" s="65"/>
      <c r="F724" s="33"/>
      <c r="G724" s="108"/>
      <c r="H724" s="69"/>
      <c r="I724" s="34"/>
      <c r="J724" s="34"/>
      <c r="K724" s="35"/>
      <c r="L724" s="35"/>
      <c r="M724" s="39"/>
      <c r="N724" s="52" t="str">
        <f t="shared" si="28"/>
        <v xml:space="preserve">  </v>
      </c>
      <c r="O724" s="36">
        <f>AD724</f>
        <v>0</v>
      </c>
      <c r="P724" s="31"/>
      <c r="Q724" s="55"/>
      <c r="R724" s="56"/>
      <c r="S724" s="56"/>
      <c r="T724" s="56"/>
      <c r="U724" s="57"/>
      <c r="W724" s="56"/>
      <c r="X724" s="56"/>
      <c r="Y724" s="56"/>
      <c r="Z724" s="56"/>
      <c r="AA724" s="56"/>
      <c r="AB724" s="57"/>
      <c r="AC724" s="56"/>
      <c r="AD724" s="64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31"/>
      <c r="AW724" s="31"/>
      <c r="AX724" s="31"/>
      <c r="AY724" s="31"/>
      <c r="AZ724" s="31"/>
      <c r="BA724" s="31"/>
      <c r="BB724" s="31"/>
      <c r="BC724" s="31"/>
      <c r="BD724" s="31"/>
      <c r="BE724" s="31"/>
      <c r="BF724" s="31"/>
      <c r="BG724" s="31"/>
      <c r="BH724" s="31"/>
      <c r="BI724" s="31"/>
      <c r="BJ724" s="31"/>
      <c r="BK724" s="31"/>
      <c r="BL724" s="31"/>
      <c r="BM724" s="31"/>
      <c r="BN724" s="31"/>
      <c r="BO724" s="31"/>
      <c r="BP724" s="31"/>
      <c r="BQ724" s="31"/>
      <c r="BR724" s="31"/>
      <c r="BS724" s="31"/>
      <c r="BT724" s="31"/>
      <c r="BU724" s="31"/>
      <c r="BV724" s="31"/>
      <c r="BW724" s="31"/>
      <c r="BX724" s="31"/>
      <c r="BY724" s="31"/>
      <c r="BZ724" s="31"/>
      <c r="CA724" s="31"/>
      <c r="CB724" s="31"/>
      <c r="CC724" s="31"/>
      <c r="CD724" s="31"/>
      <c r="CE724" s="31"/>
      <c r="CF724" s="31"/>
      <c r="CG724" s="31"/>
      <c r="CH724" s="31"/>
      <c r="CI724" s="31"/>
      <c r="CJ724" s="31"/>
      <c r="CK724" s="31"/>
      <c r="CL724" s="31"/>
      <c r="CM724" s="31"/>
      <c r="CN724" s="31"/>
      <c r="CO724" s="31"/>
      <c r="CP724" s="31"/>
      <c r="CQ724" s="31"/>
      <c r="CR724" s="31"/>
      <c r="CS724" s="31"/>
      <c r="CT724" s="31"/>
      <c r="CU724" s="31"/>
      <c r="CV724" s="31"/>
      <c r="CW724" s="31"/>
      <c r="CX724" s="31"/>
      <c r="CY724" s="31"/>
      <c r="CZ724" s="31"/>
      <c r="DA724" s="31"/>
      <c r="DB724" s="31"/>
      <c r="DC724" s="31"/>
      <c r="DD724" s="31"/>
      <c r="DE724" s="31"/>
      <c r="DF724" s="31"/>
      <c r="DG724" s="31"/>
      <c r="DH724" s="31"/>
      <c r="DI724" s="31"/>
      <c r="DJ724" s="31"/>
      <c r="DK724" s="31"/>
      <c r="DL724" s="31"/>
      <c r="DM724" s="31"/>
      <c r="DN724" s="31"/>
      <c r="DO724" s="31"/>
      <c r="DP724" s="31"/>
      <c r="DQ724" s="31"/>
      <c r="DR724" s="31"/>
      <c r="DS724" s="31"/>
      <c r="DT724" s="31"/>
      <c r="DU724" s="31"/>
      <c r="DV724" s="31"/>
      <c r="DW724" s="31"/>
      <c r="DX724" s="31"/>
      <c r="DY724" s="31"/>
      <c r="DZ724" s="31"/>
      <c r="EA724" s="31"/>
      <c r="EB724" s="31"/>
      <c r="EC724" s="31"/>
      <c r="ED724" s="31"/>
      <c r="EE724" s="31"/>
      <c r="EF724" s="31"/>
      <c r="EG724" s="31"/>
      <c r="EH724" s="31"/>
      <c r="EI724" s="31"/>
      <c r="EJ724" s="31"/>
      <c r="EK724" s="31"/>
      <c r="EL724" s="31"/>
      <c r="EM724" s="31"/>
      <c r="EN724" s="31"/>
      <c r="EO724" s="31"/>
      <c r="EP724" s="31"/>
      <c r="EQ724" s="31"/>
      <c r="ER724" s="31"/>
      <c r="ES724" s="31"/>
      <c r="ET724" s="31"/>
      <c r="EU724" s="31"/>
      <c r="EV724" s="31"/>
      <c r="EW724" s="31"/>
      <c r="EX724" s="31"/>
      <c r="EY724" s="31"/>
      <c r="EZ724" s="31"/>
      <c r="FA724" s="31"/>
      <c r="FB724" s="31"/>
      <c r="FC724" s="31"/>
      <c r="FD724" s="31"/>
      <c r="FE724" s="31"/>
      <c r="FF724" s="31"/>
      <c r="FG724" s="31"/>
      <c r="FH724" s="31"/>
      <c r="FI724" s="31"/>
      <c r="FJ724" s="31"/>
      <c r="FK724" s="31"/>
      <c r="FL724" s="31"/>
      <c r="FM724" s="31"/>
      <c r="FN724" s="31"/>
      <c r="FO724" s="31"/>
      <c r="FP724" s="31"/>
      <c r="FQ724" s="31"/>
      <c r="FR724" s="31"/>
      <c r="FS724" s="31"/>
      <c r="FT724" s="31"/>
      <c r="FU724" s="31"/>
      <c r="FV724" s="31"/>
      <c r="FW724" s="31"/>
      <c r="FX724" s="31"/>
      <c r="FY724" s="31"/>
      <c r="FZ724" s="31"/>
      <c r="GA724" s="31"/>
      <c r="GB724" s="31"/>
      <c r="GC724" s="31"/>
      <c r="GD724" s="31"/>
      <c r="GE724" s="31"/>
      <c r="GF724" s="31"/>
      <c r="GG724" s="31"/>
      <c r="GH724" s="31"/>
      <c r="GI724" s="31"/>
      <c r="GJ724" s="31"/>
      <c r="GK724" s="31"/>
      <c r="GL724" s="31"/>
      <c r="GM724" s="31"/>
      <c r="GN724" s="31"/>
      <c r="GO724" s="31"/>
      <c r="GP724" s="31"/>
      <c r="GQ724" s="31"/>
      <c r="GR724" s="31"/>
      <c r="GS724" s="31"/>
      <c r="GT724" s="31"/>
      <c r="GU724" s="31"/>
      <c r="GV724" s="31"/>
      <c r="GW724" s="31"/>
      <c r="GX724" s="31"/>
      <c r="GY724" s="31"/>
      <c r="GZ724" s="31"/>
      <c r="HA724" s="31"/>
      <c r="HB724" s="31"/>
      <c r="HC724" s="31"/>
      <c r="HD724" s="31"/>
      <c r="HE724" s="31"/>
      <c r="HF724" s="31"/>
      <c r="HG724" s="31"/>
      <c r="HH724" s="31"/>
      <c r="HI724" s="31"/>
      <c r="HJ724" s="31"/>
      <c r="HK724" s="31"/>
      <c r="HL724" s="31"/>
      <c r="HM724" s="31"/>
      <c r="HN724" s="31"/>
      <c r="HO724" s="31"/>
      <c r="HP724" s="31"/>
      <c r="HQ724" s="31"/>
      <c r="HR724" s="31"/>
      <c r="HS724" s="31"/>
      <c r="HT724" s="31"/>
      <c r="HU724" s="31"/>
      <c r="HV724" s="31"/>
      <c r="HW724" s="31"/>
      <c r="HX724" s="31"/>
      <c r="HY724" s="31"/>
      <c r="HZ724" s="31"/>
      <c r="IA724" s="31"/>
      <c r="IB724" s="31"/>
      <c r="IC724" s="31"/>
      <c r="ID724" s="31"/>
      <c r="IE724" s="31"/>
      <c r="IF724" s="31"/>
      <c r="IG724" s="31"/>
      <c r="IH724" s="31"/>
    </row>
    <row r="725" spans="1:242" ht="50.1" customHeight="1" x14ac:dyDescent="0.25">
      <c r="A725" s="67">
        <f t="shared" si="29"/>
        <v>722</v>
      </c>
      <c r="B725" s="31" t="e">
        <f>VLOOKUP(R725,Háttér!B$9:G$20,6,0)</f>
        <v>#N/A</v>
      </c>
      <c r="C725" s="38"/>
      <c r="D725" s="32"/>
      <c r="E725" s="65"/>
      <c r="F725" s="33"/>
      <c r="G725" s="108"/>
      <c r="H725" s="69"/>
      <c r="I725" s="34"/>
      <c r="J725" s="34"/>
      <c r="K725" s="35"/>
      <c r="L725" s="35"/>
      <c r="M725" s="39"/>
      <c r="N725" s="52" t="str">
        <f t="shared" si="28"/>
        <v xml:space="preserve">  </v>
      </c>
      <c r="O725" s="36">
        <f>AD725</f>
        <v>0</v>
      </c>
      <c r="P725" s="31"/>
      <c r="Q725" s="55"/>
      <c r="R725" s="56"/>
      <c r="S725" s="56"/>
      <c r="T725" s="56"/>
      <c r="U725" s="57"/>
      <c r="W725" s="56"/>
      <c r="X725" s="56"/>
      <c r="Y725" s="56"/>
      <c r="Z725" s="56"/>
      <c r="AA725" s="56"/>
      <c r="AB725" s="57"/>
      <c r="AC725" s="56"/>
      <c r="AD725" s="64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31"/>
      <c r="AW725" s="31"/>
      <c r="AX725" s="31"/>
      <c r="AY725" s="31"/>
      <c r="AZ725" s="31"/>
      <c r="BA725" s="31"/>
      <c r="BB725" s="31"/>
      <c r="BC725" s="31"/>
      <c r="BD725" s="31"/>
      <c r="BE725" s="31"/>
      <c r="BF725" s="31"/>
      <c r="BG725" s="31"/>
      <c r="BH725" s="31"/>
      <c r="BI725" s="31"/>
      <c r="BJ725" s="31"/>
      <c r="BK725" s="31"/>
      <c r="BL725" s="31"/>
      <c r="BM725" s="31"/>
      <c r="BN725" s="31"/>
      <c r="BO725" s="31"/>
      <c r="BP725" s="31"/>
      <c r="BQ725" s="31"/>
      <c r="BR725" s="31"/>
      <c r="BS725" s="31"/>
      <c r="BT725" s="31"/>
      <c r="BU725" s="31"/>
      <c r="BV725" s="31"/>
      <c r="BW725" s="31"/>
      <c r="BX725" s="31"/>
      <c r="BY725" s="31"/>
      <c r="BZ725" s="31"/>
      <c r="CA725" s="31"/>
      <c r="CB725" s="31"/>
      <c r="CC725" s="31"/>
      <c r="CD725" s="31"/>
      <c r="CE725" s="31"/>
      <c r="CF725" s="31"/>
      <c r="CG725" s="31"/>
      <c r="CH725" s="31"/>
      <c r="CI725" s="31"/>
      <c r="CJ725" s="31"/>
      <c r="CK725" s="31"/>
      <c r="CL725" s="31"/>
      <c r="CM725" s="31"/>
      <c r="CN725" s="31"/>
      <c r="CO725" s="31"/>
      <c r="CP725" s="31"/>
      <c r="CQ725" s="31"/>
      <c r="CR725" s="31"/>
      <c r="CS725" s="31"/>
      <c r="CT725" s="31"/>
      <c r="CU725" s="31"/>
      <c r="CV725" s="31"/>
      <c r="CW725" s="31"/>
      <c r="CX725" s="31"/>
      <c r="CY725" s="31"/>
      <c r="CZ725" s="31"/>
      <c r="DA725" s="31"/>
      <c r="DB725" s="31"/>
      <c r="DC725" s="31"/>
      <c r="DD725" s="31"/>
      <c r="DE725" s="31"/>
      <c r="DF725" s="31"/>
      <c r="DG725" s="31"/>
      <c r="DH725" s="31"/>
      <c r="DI725" s="31"/>
      <c r="DJ725" s="31"/>
      <c r="DK725" s="31"/>
      <c r="DL725" s="31"/>
      <c r="DM725" s="31"/>
      <c r="DN725" s="31"/>
      <c r="DO725" s="31"/>
      <c r="DP725" s="31"/>
      <c r="DQ725" s="31"/>
      <c r="DR725" s="31"/>
      <c r="DS725" s="31"/>
      <c r="DT725" s="31"/>
      <c r="DU725" s="31"/>
      <c r="DV725" s="31"/>
      <c r="DW725" s="31"/>
      <c r="DX725" s="31"/>
      <c r="DY725" s="31"/>
      <c r="DZ725" s="31"/>
      <c r="EA725" s="31"/>
      <c r="EB725" s="31"/>
      <c r="EC725" s="31"/>
      <c r="ED725" s="31"/>
      <c r="EE725" s="31"/>
      <c r="EF725" s="31"/>
      <c r="EG725" s="31"/>
      <c r="EH725" s="31"/>
      <c r="EI725" s="31"/>
      <c r="EJ725" s="31"/>
      <c r="EK725" s="31"/>
      <c r="EL725" s="31"/>
      <c r="EM725" s="31"/>
      <c r="EN725" s="31"/>
      <c r="EO725" s="31"/>
      <c r="EP725" s="31"/>
      <c r="EQ725" s="31"/>
      <c r="ER725" s="31"/>
      <c r="ES725" s="31"/>
      <c r="ET725" s="31"/>
      <c r="EU725" s="31"/>
      <c r="EV725" s="31"/>
      <c r="EW725" s="31"/>
      <c r="EX725" s="31"/>
      <c r="EY725" s="31"/>
      <c r="EZ725" s="31"/>
      <c r="FA725" s="31"/>
      <c r="FB725" s="31"/>
      <c r="FC725" s="31"/>
      <c r="FD725" s="31"/>
      <c r="FE725" s="31"/>
      <c r="FF725" s="31"/>
      <c r="FG725" s="31"/>
      <c r="FH725" s="31"/>
      <c r="FI725" s="31"/>
      <c r="FJ725" s="31"/>
      <c r="FK725" s="31"/>
      <c r="FL725" s="31"/>
      <c r="FM725" s="31"/>
      <c r="FN725" s="31"/>
      <c r="FO725" s="31"/>
      <c r="FP725" s="31"/>
      <c r="FQ725" s="31"/>
      <c r="FR725" s="31"/>
      <c r="FS725" s="31"/>
      <c r="FT725" s="31"/>
      <c r="FU725" s="31"/>
      <c r="FV725" s="31"/>
      <c r="FW725" s="31"/>
      <c r="FX725" s="31"/>
      <c r="FY725" s="31"/>
      <c r="FZ725" s="31"/>
      <c r="GA725" s="31"/>
      <c r="GB725" s="31"/>
      <c r="GC725" s="31"/>
      <c r="GD725" s="31"/>
      <c r="GE725" s="31"/>
      <c r="GF725" s="31"/>
      <c r="GG725" s="31"/>
      <c r="GH725" s="31"/>
      <c r="GI725" s="31"/>
      <c r="GJ725" s="31"/>
      <c r="GK725" s="31"/>
      <c r="GL725" s="31"/>
      <c r="GM725" s="31"/>
      <c r="GN725" s="31"/>
      <c r="GO725" s="31"/>
      <c r="GP725" s="31"/>
      <c r="GQ725" s="31"/>
      <c r="GR725" s="31"/>
      <c r="GS725" s="31"/>
      <c r="GT725" s="31"/>
      <c r="GU725" s="31"/>
      <c r="GV725" s="31"/>
      <c r="GW725" s="31"/>
      <c r="GX725" s="31"/>
      <c r="GY725" s="31"/>
      <c r="GZ725" s="31"/>
      <c r="HA725" s="31"/>
      <c r="HB725" s="31"/>
      <c r="HC725" s="31"/>
      <c r="HD725" s="31"/>
      <c r="HE725" s="31"/>
      <c r="HF725" s="31"/>
      <c r="HG725" s="31"/>
      <c r="HH725" s="31"/>
      <c r="HI725" s="31"/>
      <c r="HJ725" s="31"/>
      <c r="HK725" s="31"/>
      <c r="HL725" s="31"/>
      <c r="HM725" s="31"/>
      <c r="HN725" s="31"/>
      <c r="HO725" s="31"/>
      <c r="HP725" s="31"/>
      <c r="HQ725" s="31"/>
      <c r="HR725" s="31"/>
      <c r="HS725" s="31"/>
      <c r="HT725" s="31"/>
      <c r="HU725" s="31"/>
      <c r="HV725" s="31"/>
      <c r="HW725" s="31"/>
      <c r="HX725" s="31"/>
      <c r="HY725" s="31"/>
      <c r="HZ725" s="31"/>
      <c r="IA725" s="31"/>
      <c r="IB725" s="31"/>
      <c r="IC725" s="31"/>
      <c r="ID725" s="31"/>
      <c r="IE725" s="31"/>
      <c r="IF725" s="31"/>
      <c r="IG725" s="31"/>
      <c r="IH725" s="31"/>
    </row>
    <row r="726" spans="1:242" ht="50.1" customHeight="1" x14ac:dyDescent="0.25">
      <c r="A726" s="67">
        <f t="shared" si="29"/>
        <v>723</v>
      </c>
      <c r="B726" s="31" t="e">
        <f>VLOOKUP(R726,Háttér!B$9:G$20,6,0)</f>
        <v>#N/A</v>
      </c>
      <c r="C726" s="38"/>
      <c r="D726" s="32"/>
      <c r="E726" s="65"/>
      <c r="F726" s="33"/>
      <c r="G726" s="108"/>
      <c r="H726" s="69"/>
      <c r="I726" s="34"/>
      <c r="J726" s="34"/>
      <c r="K726" s="35"/>
      <c r="L726" s="35"/>
      <c r="M726" s="39"/>
      <c r="N726" s="52" t="str">
        <f t="shared" si="28"/>
        <v xml:space="preserve">  </v>
      </c>
      <c r="O726" s="36">
        <f>AD726</f>
        <v>0</v>
      </c>
      <c r="P726" s="31"/>
      <c r="Q726" s="55"/>
      <c r="R726" s="56"/>
      <c r="S726" s="56"/>
      <c r="T726" s="56"/>
      <c r="U726" s="57"/>
      <c r="W726" s="56"/>
      <c r="X726" s="56"/>
      <c r="Y726" s="56"/>
      <c r="Z726" s="56"/>
      <c r="AA726" s="56"/>
      <c r="AB726" s="57"/>
      <c r="AC726" s="60"/>
      <c r="AD726" s="64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31"/>
      <c r="AW726" s="31"/>
      <c r="AX726" s="31"/>
      <c r="AY726" s="31"/>
      <c r="AZ726" s="31"/>
      <c r="BA726" s="31"/>
      <c r="BB726" s="31"/>
      <c r="BC726" s="31"/>
      <c r="BD726" s="31"/>
      <c r="BE726" s="31"/>
      <c r="BF726" s="31"/>
      <c r="BG726" s="31"/>
      <c r="BH726" s="31"/>
      <c r="BI726" s="31"/>
      <c r="BJ726" s="31"/>
      <c r="BK726" s="31"/>
      <c r="BL726" s="31"/>
      <c r="BM726" s="31"/>
      <c r="BN726" s="31"/>
      <c r="BO726" s="31"/>
      <c r="BP726" s="31"/>
      <c r="BQ726" s="31"/>
      <c r="BR726" s="31"/>
      <c r="BS726" s="31"/>
      <c r="BT726" s="31"/>
      <c r="BU726" s="31"/>
      <c r="BV726" s="31"/>
      <c r="BW726" s="31"/>
      <c r="BX726" s="31"/>
      <c r="BY726" s="31"/>
      <c r="BZ726" s="31"/>
      <c r="CA726" s="31"/>
      <c r="CB726" s="31"/>
      <c r="CC726" s="31"/>
      <c r="CD726" s="31"/>
      <c r="CE726" s="31"/>
      <c r="CF726" s="31"/>
      <c r="CG726" s="31"/>
      <c r="CH726" s="31"/>
      <c r="CI726" s="31"/>
      <c r="CJ726" s="31"/>
      <c r="CK726" s="31"/>
      <c r="CL726" s="31"/>
      <c r="CM726" s="31"/>
      <c r="CN726" s="31"/>
      <c r="CO726" s="31"/>
      <c r="CP726" s="31"/>
      <c r="CQ726" s="31"/>
      <c r="CR726" s="31"/>
      <c r="CS726" s="31"/>
      <c r="CT726" s="31"/>
      <c r="CU726" s="31"/>
      <c r="CV726" s="31"/>
      <c r="CW726" s="31"/>
      <c r="CX726" s="31"/>
      <c r="CY726" s="31"/>
      <c r="CZ726" s="31"/>
      <c r="DA726" s="31"/>
      <c r="DB726" s="31"/>
      <c r="DC726" s="31"/>
      <c r="DD726" s="31"/>
      <c r="DE726" s="31"/>
      <c r="DF726" s="31"/>
      <c r="DG726" s="31"/>
      <c r="DH726" s="31"/>
      <c r="DI726" s="31"/>
      <c r="DJ726" s="31"/>
      <c r="DK726" s="31"/>
      <c r="DL726" s="31"/>
      <c r="DM726" s="31"/>
      <c r="DN726" s="31"/>
      <c r="DO726" s="31"/>
      <c r="DP726" s="31"/>
      <c r="DQ726" s="31"/>
      <c r="DR726" s="31"/>
      <c r="DS726" s="31"/>
      <c r="DT726" s="31"/>
      <c r="DU726" s="31"/>
      <c r="DV726" s="31"/>
      <c r="DW726" s="31"/>
      <c r="DX726" s="31"/>
      <c r="DY726" s="31"/>
      <c r="DZ726" s="31"/>
      <c r="EA726" s="31"/>
      <c r="EB726" s="31"/>
      <c r="EC726" s="31"/>
      <c r="ED726" s="31"/>
      <c r="EE726" s="31"/>
      <c r="EF726" s="31"/>
      <c r="EG726" s="31"/>
      <c r="EH726" s="31"/>
      <c r="EI726" s="31"/>
      <c r="EJ726" s="31"/>
      <c r="EK726" s="31"/>
      <c r="EL726" s="31"/>
      <c r="EM726" s="31"/>
      <c r="EN726" s="31"/>
      <c r="EO726" s="31"/>
      <c r="EP726" s="31"/>
      <c r="EQ726" s="31"/>
      <c r="ER726" s="31"/>
      <c r="ES726" s="31"/>
      <c r="ET726" s="31"/>
      <c r="EU726" s="31"/>
      <c r="EV726" s="31"/>
      <c r="EW726" s="31"/>
      <c r="EX726" s="31"/>
      <c r="EY726" s="31"/>
      <c r="EZ726" s="31"/>
      <c r="FA726" s="31"/>
      <c r="FB726" s="31"/>
      <c r="FC726" s="31"/>
      <c r="FD726" s="31"/>
      <c r="FE726" s="31"/>
      <c r="FF726" s="31"/>
      <c r="FG726" s="31"/>
      <c r="FH726" s="31"/>
      <c r="FI726" s="31"/>
      <c r="FJ726" s="31"/>
      <c r="FK726" s="31"/>
      <c r="FL726" s="31"/>
      <c r="FM726" s="31"/>
      <c r="FN726" s="31"/>
      <c r="FO726" s="31"/>
      <c r="FP726" s="31"/>
      <c r="FQ726" s="31"/>
      <c r="FR726" s="31"/>
      <c r="FS726" s="31"/>
      <c r="FT726" s="31"/>
      <c r="FU726" s="31"/>
      <c r="FV726" s="31"/>
      <c r="FW726" s="31"/>
      <c r="FX726" s="31"/>
      <c r="FY726" s="31"/>
      <c r="FZ726" s="31"/>
      <c r="GA726" s="31"/>
      <c r="GB726" s="31"/>
      <c r="GC726" s="31"/>
      <c r="GD726" s="31"/>
      <c r="GE726" s="31"/>
      <c r="GF726" s="31"/>
      <c r="GG726" s="31"/>
      <c r="GH726" s="31"/>
      <c r="GI726" s="31"/>
      <c r="GJ726" s="31"/>
      <c r="GK726" s="31"/>
      <c r="GL726" s="31"/>
      <c r="GM726" s="31"/>
      <c r="GN726" s="31"/>
      <c r="GO726" s="31"/>
      <c r="GP726" s="31"/>
      <c r="GQ726" s="31"/>
      <c r="GR726" s="31"/>
      <c r="GS726" s="31"/>
      <c r="GT726" s="31"/>
      <c r="GU726" s="31"/>
      <c r="GV726" s="31"/>
      <c r="GW726" s="31"/>
      <c r="GX726" s="31"/>
      <c r="GY726" s="31"/>
      <c r="GZ726" s="31"/>
      <c r="HA726" s="31"/>
      <c r="HB726" s="31"/>
      <c r="HC726" s="31"/>
      <c r="HD726" s="31"/>
      <c r="HE726" s="31"/>
      <c r="HF726" s="31"/>
      <c r="HG726" s="31"/>
      <c r="HH726" s="31"/>
      <c r="HI726" s="31"/>
      <c r="HJ726" s="31"/>
      <c r="HK726" s="31"/>
      <c r="HL726" s="31"/>
      <c r="HM726" s="31"/>
      <c r="HN726" s="31"/>
      <c r="HO726" s="31"/>
      <c r="HP726" s="31"/>
      <c r="HQ726" s="31"/>
      <c r="HR726" s="31"/>
      <c r="HS726" s="31"/>
      <c r="HT726" s="31"/>
      <c r="HU726" s="31"/>
      <c r="HV726" s="31"/>
      <c r="HW726" s="31"/>
      <c r="HX726" s="31"/>
      <c r="HY726" s="31"/>
      <c r="HZ726" s="31"/>
      <c r="IA726" s="31"/>
      <c r="IB726" s="31"/>
      <c r="IC726" s="31"/>
      <c r="ID726" s="31"/>
      <c r="IE726" s="31"/>
      <c r="IF726" s="31"/>
      <c r="IG726" s="31"/>
      <c r="IH726" s="31"/>
    </row>
    <row r="727" spans="1:242" ht="50.1" customHeight="1" x14ac:dyDescent="0.25">
      <c r="A727" s="67">
        <f t="shared" si="29"/>
        <v>724</v>
      </c>
      <c r="B727" s="31" t="e">
        <f>VLOOKUP(R727,Háttér!B$9:G$20,6,0)</f>
        <v>#N/A</v>
      </c>
      <c r="C727" s="38"/>
      <c r="D727" s="32"/>
      <c r="E727" s="65"/>
      <c r="F727" s="33"/>
      <c r="G727" s="108"/>
      <c r="H727" s="69"/>
      <c r="I727" s="34"/>
      <c r="J727" s="34"/>
      <c r="K727" s="35"/>
      <c r="L727" s="35"/>
      <c r="M727" s="39"/>
      <c r="N727" s="52" t="str">
        <f t="shared" si="28"/>
        <v xml:space="preserve">  </v>
      </c>
      <c r="O727" s="36">
        <f>AD727</f>
        <v>0</v>
      </c>
      <c r="P727" s="31"/>
      <c r="Q727" s="55"/>
      <c r="R727" s="56"/>
      <c r="S727" s="56"/>
      <c r="T727" s="56"/>
      <c r="U727" s="57"/>
      <c r="W727" s="56"/>
      <c r="X727" s="56"/>
      <c r="Y727" s="56"/>
      <c r="Z727" s="56"/>
      <c r="AA727" s="56"/>
      <c r="AB727" s="57"/>
      <c r="AC727" s="56"/>
      <c r="AD727" s="64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31"/>
      <c r="AW727" s="31"/>
      <c r="AX727" s="31"/>
      <c r="AY727" s="31"/>
      <c r="AZ727" s="31"/>
      <c r="BA727" s="31"/>
      <c r="BB727" s="31"/>
      <c r="BC727" s="31"/>
      <c r="BD727" s="31"/>
      <c r="BE727" s="31"/>
      <c r="BF727" s="31"/>
      <c r="BG727" s="31"/>
      <c r="BH727" s="31"/>
      <c r="BI727" s="31"/>
      <c r="BJ727" s="31"/>
      <c r="BK727" s="31"/>
      <c r="BL727" s="31"/>
      <c r="BM727" s="31"/>
      <c r="BN727" s="31"/>
      <c r="BO727" s="31"/>
      <c r="BP727" s="31"/>
      <c r="BQ727" s="31"/>
      <c r="BR727" s="31"/>
      <c r="BS727" s="31"/>
      <c r="BT727" s="31"/>
      <c r="BU727" s="31"/>
      <c r="BV727" s="31"/>
      <c r="BW727" s="31"/>
      <c r="BX727" s="31"/>
      <c r="BY727" s="31"/>
      <c r="BZ727" s="31"/>
      <c r="CA727" s="31"/>
      <c r="CB727" s="31"/>
      <c r="CC727" s="31"/>
      <c r="CD727" s="31"/>
      <c r="CE727" s="31"/>
      <c r="CF727" s="31"/>
      <c r="CG727" s="31"/>
      <c r="CH727" s="31"/>
      <c r="CI727" s="31"/>
      <c r="CJ727" s="31"/>
      <c r="CK727" s="31"/>
      <c r="CL727" s="31"/>
      <c r="CM727" s="31"/>
      <c r="CN727" s="31"/>
      <c r="CO727" s="31"/>
      <c r="CP727" s="31"/>
      <c r="CQ727" s="31"/>
      <c r="CR727" s="31"/>
      <c r="CS727" s="31"/>
      <c r="CT727" s="31"/>
      <c r="CU727" s="31"/>
      <c r="CV727" s="31"/>
      <c r="CW727" s="31"/>
      <c r="CX727" s="31"/>
      <c r="CY727" s="31"/>
      <c r="CZ727" s="31"/>
      <c r="DA727" s="31"/>
      <c r="DB727" s="31"/>
      <c r="DC727" s="31"/>
      <c r="DD727" s="31"/>
      <c r="DE727" s="31"/>
      <c r="DF727" s="31"/>
      <c r="DG727" s="31"/>
      <c r="DH727" s="31"/>
      <c r="DI727" s="31"/>
      <c r="DJ727" s="31"/>
      <c r="DK727" s="31"/>
      <c r="DL727" s="31"/>
      <c r="DM727" s="31"/>
      <c r="DN727" s="31"/>
      <c r="DO727" s="31"/>
      <c r="DP727" s="31"/>
      <c r="DQ727" s="31"/>
      <c r="DR727" s="31"/>
      <c r="DS727" s="31"/>
      <c r="DT727" s="31"/>
      <c r="DU727" s="31"/>
      <c r="DV727" s="31"/>
      <c r="DW727" s="31"/>
      <c r="DX727" s="31"/>
      <c r="DY727" s="31"/>
      <c r="DZ727" s="31"/>
      <c r="EA727" s="31"/>
      <c r="EB727" s="31"/>
      <c r="EC727" s="31"/>
      <c r="ED727" s="31"/>
      <c r="EE727" s="31"/>
      <c r="EF727" s="31"/>
      <c r="EG727" s="31"/>
      <c r="EH727" s="31"/>
      <c r="EI727" s="31"/>
      <c r="EJ727" s="31"/>
      <c r="EK727" s="31"/>
      <c r="EL727" s="31"/>
      <c r="EM727" s="31"/>
      <c r="EN727" s="31"/>
      <c r="EO727" s="31"/>
      <c r="EP727" s="31"/>
      <c r="EQ727" s="31"/>
      <c r="ER727" s="31"/>
      <c r="ES727" s="31"/>
      <c r="ET727" s="31"/>
      <c r="EU727" s="31"/>
      <c r="EV727" s="31"/>
      <c r="EW727" s="31"/>
      <c r="EX727" s="31"/>
      <c r="EY727" s="31"/>
      <c r="EZ727" s="31"/>
      <c r="FA727" s="31"/>
      <c r="FB727" s="31"/>
      <c r="FC727" s="31"/>
      <c r="FD727" s="31"/>
      <c r="FE727" s="31"/>
      <c r="FF727" s="31"/>
      <c r="FG727" s="31"/>
      <c r="FH727" s="31"/>
      <c r="FI727" s="31"/>
      <c r="FJ727" s="31"/>
      <c r="FK727" s="31"/>
      <c r="FL727" s="31"/>
      <c r="FM727" s="31"/>
      <c r="FN727" s="31"/>
      <c r="FO727" s="31"/>
      <c r="FP727" s="31"/>
      <c r="FQ727" s="31"/>
      <c r="FR727" s="31"/>
      <c r="FS727" s="31"/>
      <c r="FT727" s="31"/>
      <c r="FU727" s="31"/>
      <c r="FV727" s="31"/>
      <c r="FW727" s="31"/>
      <c r="FX727" s="31"/>
      <c r="FY727" s="31"/>
      <c r="FZ727" s="31"/>
      <c r="GA727" s="31"/>
      <c r="GB727" s="31"/>
      <c r="GC727" s="31"/>
      <c r="GD727" s="31"/>
      <c r="GE727" s="31"/>
      <c r="GF727" s="31"/>
      <c r="GG727" s="31"/>
      <c r="GH727" s="31"/>
      <c r="GI727" s="31"/>
      <c r="GJ727" s="31"/>
      <c r="GK727" s="31"/>
      <c r="GL727" s="31"/>
      <c r="GM727" s="31"/>
      <c r="GN727" s="31"/>
      <c r="GO727" s="31"/>
      <c r="GP727" s="31"/>
      <c r="GQ727" s="31"/>
      <c r="GR727" s="31"/>
      <c r="GS727" s="31"/>
      <c r="GT727" s="31"/>
      <c r="GU727" s="31"/>
      <c r="GV727" s="31"/>
      <c r="GW727" s="31"/>
      <c r="GX727" s="31"/>
      <c r="GY727" s="31"/>
      <c r="GZ727" s="31"/>
      <c r="HA727" s="31"/>
      <c r="HB727" s="31"/>
      <c r="HC727" s="31"/>
      <c r="HD727" s="31"/>
      <c r="HE727" s="31"/>
      <c r="HF727" s="31"/>
      <c r="HG727" s="31"/>
      <c r="HH727" s="31"/>
      <c r="HI727" s="31"/>
      <c r="HJ727" s="31"/>
      <c r="HK727" s="31"/>
      <c r="HL727" s="31"/>
      <c r="HM727" s="31"/>
      <c r="HN727" s="31"/>
      <c r="HO727" s="31"/>
      <c r="HP727" s="31"/>
      <c r="HQ727" s="31"/>
      <c r="HR727" s="31"/>
      <c r="HS727" s="31"/>
      <c r="HT727" s="31"/>
      <c r="HU727" s="31"/>
      <c r="HV727" s="31"/>
      <c r="HW727" s="31"/>
      <c r="HX727" s="31"/>
      <c r="HY727" s="31"/>
      <c r="HZ727" s="31"/>
      <c r="IA727" s="31"/>
      <c r="IB727" s="31"/>
      <c r="IC727" s="31"/>
      <c r="ID727" s="31"/>
      <c r="IE727" s="31"/>
      <c r="IF727" s="31"/>
      <c r="IG727" s="31"/>
      <c r="IH727" s="31"/>
    </row>
    <row r="728" spans="1:242" ht="50.1" customHeight="1" x14ac:dyDescent="0.25">
      <c r="A728" s="67">
        <f t="shared" si="29"/>
        <v>725</v>
      </c>
      <c r="B728" s="31" t="e">
        <f>VLOOKUP(R728,Háttér!B$9:G$20,6,0)</f>
        <v>#N/A</v>
      </c>
      <c r="C728" s="38"/>
      <c r="D728" s="32"/>
      <c r="E728" s="65"/>
      <c r="F728" s="33"/>
      <c r="G728" s="108"/>
      <c r="H728" s="69"/>
      <c r="I728" s="34"/>
      <c r="J728" s="34"/>
      <c r="K728" s="35"/>
      <c r="L728" s="35"/>
      <c r="M728" s="39"/>
      <c r="N728" s="52" t="str">
        <f t="shared" si="28"/>
        <v xml:space="preserve">  </v>
      </c>
      <c r="O728" s="36">
        <f>AD728</f>
        <v>0</v>
      </c>
      <c r="P728" s="31"/>
      <c r="Q728" s="55"/>
      <c r="R728" s="56"/>
      <c r="S728" s="56"/>
      <c r="T728" s="56"/>
      <c r="U728" s="57"/>
      <c r="W728" s="56"/>
      <c r="X728" s="56"/>
      <c r="Y728" s="56"/>
      <c r="Z728" s="56"/>
      <c r="AA728" s="56"/>
      <c r="AB728" s="57"/>
      <c r="AC728" s="56"/>
      <c r="AD728" s="64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31"/>
      <c r="AW728" s="31"/>
      <c r="AX728" s="31"/>
      <c r="AY728" s="31"/>
      <c r="AZ728" s="31"/>
      <c r="BA728" s="31"/>
      <c r="BB728" s="31"/>
      <c r="BC728" s="31"/>
      <c r="BD728" s="31"/>
      <c r="BE728" s="31"/>
      <c r="BF728" s="31"/>
      <c r="BG728" s="31"/>
      <c r="BH728" s="31"/>
      <c r="BI728" s="31"/>
      <c r="BJ728" s="31"/>
      <c r="BK728" s="31"/>
      <c r="BL728" s="31"/>
      <c r="BM728" s="31"/>
      <c r="BN728" s="31"/>
      <c r="BO728" s="31"/>
      <c r="BP728" s="31"/>
      <c r="BQ728" s="31"/>
      <c r="BR728" s="31"/>
      <c r="BS728" s="31"/>
      <c r="BT728" s="31"/>
      <c r="BU728" s="31"/>
      <c r="BV728" s="31"/>
      <c r="BW728" s="31"/>
      <c r="BX728" s="31"/>
      <c r="BY728" s="31"/>
      <c r="BZ728" s="31"/>
      <c r="CA728" s="31"/>
      <c r="CB728" s="31"/>
      <c r="CC728" s="31"/>
      <c r="CD728" s="31"/>
      <c r="CE728" s="31"/>
      <c r="CF728" s="31"/>
      <c r="CG728" s="31"/>
      <c r="CH728" s="31"/>
      <c r="CI728" s="31"/>
      <c r="CJ728" s="31"/>
      <c r="CK728" s="31"/>
      <c r="CL728" s="31"/>
      <c r="CM728" s="31"/>
      <c r="CN728" s="31"/>
      <c r="CO728" s="31"/>
      <c r="CP728" s="31"/>
      <c r="CQ728" s="31"/>
      <c r="CR728" s="31"/>
      <c r="CS728" s="31"/>
      <c r="CT728" s="31"/>
      <c r="CU728" s="31"/>
      <c r="CV728" s="31"/>
      <c r="CW728" s="31"/>
      <c r="CX728" s="31"/>
      <c r="CY728" s="31"/>
      <c r="CZ728" s="31"/>
      <c r="DA728" s="31"/>
      <c r="DB728" s="31"/>
      <c r="DC728" s="31"/>
      <c r="DD728" s="31"/>
      <c r="DE728" s="31"/>
      <c r="DF728" s="31"/>
      <c r="DG728" s="31"/>
      <c r="DH728" s="31"/>
      <c r="DI728" s="31"/>
      <c r="DJ728" s="31"/>
      <c r="DK728" s="31"/>
      <c r="DL728" s="31"/>
      <c r="DM728" s="31"/>
      <c r="DN728" s="31"/>
      <c r="DO728" s="31"/>
      <c r="DP728" s="31"/>
      <c r="DQ728" s="31"/>
      <c r="DR728" s="31"/>
      <c r="DS728" s="31"/>
      <c r="DT728" s="31"/>
      <c r="DU728" s="31"/>
      <c r="DV728" s="31"/>
      <c r="DW728" s="31"/>
      <c r="DX728" s="31"/>
      <c r="DY728" s="31"/>
      <c r="DZ728" s="31"/>
      <c r="EA728" s="31"/>
      <c r="EB728" s="31"/>
      <c r="EC728" s="31"/>
      <c r="ED728" s="31"/>
      <c r="EE728" s="31"/>
      <c r="EF728" s="31"/>
      <c r="EG728" s="31"/>
      <c r="EH728" s="31"/>
      <c r="EI728" s="31"/>
      <c r="EJ728" s="31"/>
      <c r="EK728" s="31"/>
      <c r="EL728" s="31"/>
      <c r="EM728" s="31"/>
      <c r="EN728" s="31"/>
      <c r="EO728" s="31"/>
      <c r="EP728" s="31"/>
      <c r="EQ728" s="31"/>
      <c r="ER728" s="31"/>
      <c r="ES728" s="31"/>
      <c r="ET728" s="31"/>
      <c r="EU728" s="31"/>
      <c r="EV728" s="31"/>
      <c r="EW728" s="31"/>
      <c r="EX728" s="31"/>
      <c r="EY728" s="31"/>
      <c r="EZ728" s="31"/>
      <c r="FA728" s="31"/>
      <c r="FB728" s="31"/>
      <c r="FC728" s="31"/>
      <c r="FD728" s="31"/>
      <c r="FE728" s="31"/>
      <c r="FF728" s="31"/>
      <c r="FG728" s="31"/>
      <c r="FH728" s="31"/>
      <c r="FI728" s="31"/>
      <c r="FJ728" s="31"/>
      <c r="FK728" s="31"/>
      <c r="FL728" s="31"/>
      <c r="FM728" s="31"/>
      <c r="FN728" s="31"/>
      <c r="FO728" s="31"/>
      <c r="FP728" s="31"/>
      <c r="FQ728" s="31"/>
      <c r="FR728" s="31"/>
      <c r="FS728" s="31"/>
      <c r="FT728" s="31"/>
      <c r="FU728" s="31"/>
      <c r="FV728" s="31"/>
      <c r="FW728" s="31"/>
      <c r="FX728" s="31"/>
      <c r="FY728" s="31"/>
      <c r="FZ728" s="31"/>
      <c r="GA728" s="31"/>
      <c r="GB728" s="31"/>
      <c r="GC728" s="31"/>
      <c r="GD728" s="31"/>
      <c r="GE728" s="31"/>
      <c r="GF728" s="31"/>
      <c r="GG728" s="31"/>
      <c r="GH728" s="31"/>
      <c r="GI728" s="31"/>
      <c r="GJ728" s="31"/>
      <c r="GK728" s="31"/>
      <c r="GL728" s="31"/>
      <c r="GM728" s="31"/>
      <c r="GN728" s="31"/>
      <c r="GO728" s="31"/>
      <c r="GP728" s="31"/>
      <c r="GQ728" s="31"/>
      <c r="GR728" s="31"/>
      <c r="GS728" s="31"/>
      <c r="GT728" s="31"/>
      <c r="GU728" s="31"/>
      <c r="GV728" s="31"/>
      <c r="GW728" s="31"/>
      <c r="GX728" s="31"/>
      <c r="GY728" s="31"/>
      <c r="GZ728" s="31"/>
      <c r="HA728" s="31"/>
      <c r="HB728" s="31"/>
      <c r="HC728" s="31"/>
      <c r="HD728" s="31"/>
      <c r="HE728" s="31"/>
      <c r="HF728" s="31"/>
      <c r="HG728" s="31"/>
      <c r="HH728" s="31"/>
      <c r="HI728" s="31"/>
      <c r="HJ728" s="31"/>
      <c r="HK728" s="31"/>
      <c r="HL728" s="31"/>
      <c r="HM728" s="31"/>
      <c r="HN728" s="31"/>
      <c r="HO728" s="31"/>
      <c r="HP728" s="31"/>
      <c r="HQ728" s="31"/>
      <c r="HR728" s="31"/>
      <c r="HS728" s="31"/>
      <c r="HT728" s="31"/>
      <c r="HU728" s="31"/>
      <c r="HV728" s="31"/>
      <c r="HW728" s="31"/>
      <c r="HX728" s="31"/>
      <c r="HY728" s="31"/>
      <c r="HZ728" s="31"/>
      <c r="IA728" s="31"/>
      <c r="IB728" s="31"/>
      <c r="IC728" s="31"/>
      <c r="ID728" s="31"/>
      <c r="IE728" s="31"/>
      <c r="IF728" s="31"/>
      <c r="IG728" s="31"/>
      <c r="IH728" s="31"/>
    </row>
    <row r="729" spans="1:242" ht="50.1" customHeight="1" x14ac:dyDescent="0.25">
      <c r="A729" s="67">
        <f t="shared" si="29"/>
        <v>726</v>
      </c>
      <c r="B729" s="31" t="e">
        <f>VLOOKUP(R729,Háttér!B$9:G$20,6,0)</f>
        <v>#N/A</v>
      </c>
      <c r="C729" s="38"/>
      <c r="D729" s="32"/>
      <c r="E729" s="65"/>
      <c r="F729" s="33"/>
      <c r="G729" s="108"/>
      <c r="H729" s="69"/>
      <c r="I729" s="34"/>
      <c r="J729" s="34"/>
      <c r="K729" s="35"/>
      <c r="L729" s="35"/>
      <c r="M729" s="39"/>
      <c r="N729" s="52" t="str">
        <f t="shared" si="28"/>
        <v xml:space="preserve">  </v>
      </c>
      <c r="O729" s="36">
        <f>AD729</f>
        <v>0</v>
      </c>
      <c r="P729" s="31"/>
      <c r="Q729" s="55"/>
      <c r="R729" s="56"/>
      <c r="S729" s="56"/>
      <c r="T729" s="56"/>
      <c r="U729" s="57"/>
      <c r="W729" s="56"/>
      <c r="X729" s="56"/>
      <c r="Y729" s="56"/>
      <c r="Z729" s="56"/>
      <c r="AA729" s="56"/>
      <c r="AB729" s="57"/>
      <c r="AC729" s="56"/>
      <c r="AD729" s="64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31"/>
      <c r="AW729" s="31"/>
      <c r="AX729" s="31"/>
      <c r="AY729" s="31"/>
      <c r="AZ729" s="31"/>
      <c r="BA729" s="31"/>
      <c r="BB729" s="31"/>
      <c r="BC729" s="31"/>
      <c r="BD729" s="31"/>
      <c r="BE729" s="31"/>
      <c r="BF729" s="31"/>
      <c r="BG729" s="31"/>
      <c r="BH729" s="31"/>
      <c r="BI729" s="31"/>
      <c r="BJ729" s="31"/>
      <c r="BK729" s="31"/>
      <c r="BL729" s="31"/>
      <c r="BM729" s="31"/>
      <c r="BN729" s="31"/>
      <c r="BO729" s="31"/>
      <c r="BP729" s="31"/>
      <c r="BQ729" s="31"/>
      <c r="BR729" s="31"/>
      <c r="BS729" s="31"/>
      <c r="BT729" s="31"/>
      <c r="BU729" s="31"/>
      <c r="BV729" s="31"/>
      <c r="BW729" s="31"/>
      <c r="BX729" s="31"/>
      <c r="BY729" s="31"/>
      <c r="BZ729" s="31"/>
      <c r="CA729" s="31"/>
      <c r="CB729" s="31"/>
      <c r="CC729" s="31"/>
      <c r="CD729" s="31"/>
      <c r="CE729" s="31"/>
      <c r="CF729" s="31"/>
      <c r="CG729" s="31"/>
      <c r="CH729" s="31"/>
      <c r="CI729" s="31"/>
      <c r="CJ729" s="31"/>
      <c r="CK729" s="31"/>
      <c r="CL729" s="31"/>
      <c r="CM729" s="31"/>
      <c r="CN729" s="31"/>
      <c r="CO729" s="31"/>
      <c r="CP729" s="31"/>
      <c r="CQ729" s="31"/>
      <c r="CR729" s="31"/>
      <c r="CS729" s="31"/>
      <c r="CT729" s="31"/>
      <c r="CU729" s="31"/>
      <c r="CV729" s="31"/>
      <c r="CW729" s="31"/>
      <c r="CX729" s="31"/>
      <c r="CY729" s="31"/>
      <c r="CZ729" s="31"/>
      <c r="DA729" s="31"/>
      <c r="DB729" s="31"/>
      <c r="DC729" s="31"/>
      <c r="DD729" s="31"/>
      <c r="DE729" s="31"/>
      <c r="DF729" s="31"/>
      <c r="DG729" s="31"/>
      <c r="DH729" s="31"/>
      <c r="DI729" s="31"/>
      <c r="DJ729" s="31"/>
      <c r="DK729" s="31"/>
      <c r="DL729" s="31"/>
      <c r="DM729" s="31"/>
      <c r="DN729" s="31"/>
      <c r="DO729" s="31"/>
      <c r="DP729" s="31"/>
      <c r="DQ729" s="31"/>
      <c r="DR729" s="31"/>
      <c r="DS729" s="31"/>
      <c r="DT729" s="31"/>
      <c r="DU729" s="31"/>
      <c r="DV729" s="31"/>
      <c r="DW729" s="31"/>
      <c r="DX729" s="31"/>
      <c r="DY729" s="31"/>
      <c r="DZ729" s="31"/>
      <c r="EA729" s="31"/>
      <c r="EB729" s="31"/>
      <c r="EC729" s="31"/>
      <c r="ED729" s="31"/>
      <c r="EE729" s="31"/>
      <c r="EF729" s="31"/>
      <c r="EG729" s="31"/>
      <c r="EH729" s="31"/>
      <c r="EI729" s="31"/>
      <c r="EJ729" s="31"/>
      <c r="EK729" s="31"/>
      <c r="EL729" s="31"/>
      <c r="EM729" s="31"/>
      <c r="EN729" s="31"/>
      <c r="EO729" s="31"/>
      <c r="EP729" s="31"/>
      <c r="EQ729" s="31"/>
      <c r="ER729" s="31"/>
      <c r="ES729" s="31"/>
      <c r="ET729" s="31"/>
      <c r="EU729" s="31"/>
      <c r="EV729" s="31"/>
      <c r="EW729" s="31"/>
      <c r="EX729" s="31"/>
      <c r="EY729" s="31"/>
      <c r="EZ729" s="31"/>
      <c r="FA729" s="31"/>
      <c r="FB729" s="31"/>
      <c r="FC729" s="31"/>
      <c r="FD729" s="31"/>
      <c r="FE729" s="31"/>
      <c r="FF729" s="31"/>
      <c r="FG729" s="31"/>
      <c r="FH729" s="31"/>
      <c r="FI729" s="31"/>
      <c r="FJ729" s="31"/>
      <c r="FK729" s="31"/>
      <c r="FL729" s="31"/>
      <c r="FM729" s="31"/>
      <c r="FN729" s="31"/>
      <c r="FO729" s="31"/>
      <c r="FP729" s="31"/>
      <c r="FQ729" s="31"/>
      <c r="FR729" s="31"/>
      <c r="FS729" s="31"/>
      <c r="FT729" s="31"/>
      <c r="FU729" s="31"/>
      <c r="FV729" s="31"/>
      <c r="FW729" s="31"/>
      <c r="FX729" s="31"/>
      <c r="FY729" s="31"/>
      <c r="FZ729" s="31"/>
      <c r="GA729" s="31"/>
      <c r="GB729" s="31"/>
      <c r="GC729" s="31"/>
      <c r="GD729" s="31"/>
      <c r="GE729" s="31"/>
      <c r="GF729" s="31"/>
      <c r="GG729" s="31"/>
      <c r="GH729" s="31"/>
      <c r="GI729" s="31"/>
      <c r="GJ729" s="31"/>
      <c r="GK729" s="31"/>
      <c r="GL729" s="31"/>
      <c r="GM729" s="31"/>
      <c r="GN729" s="31"/>
      <c r="GO729" s="31"/>
      <c r="GP729" s="31"/>
      <c r="GQ729" s="31"/>
      <c r="GR729" s="31"/>
      <c r="GS729" s="31"/>
      <c r="GT729" s="31"/>
      <c r="GU729" s="31"/>
      <c r="GV729" s="31"/>
      <c r="GW729" s="31"/>
      <c r="GX729" s="31"/>
      <c r="GY729" s="31"/>
      <c r="GZ729" s="31"/>
      <c r="HA729" s="31"/>
      <c r="HB729" s="31"/>
      <c r="HC729" s="31"/>
      <c r="HD729" s="31"/>
      <c r="HE729" s="31"/>
      <c r="HF729" s="31"/>
      <c r="HG729" s="31"/>
      <c r="HH729" s="31"/>
      <c r="HI729" s="31"/>
      <c r="HJ729" s="31"/>
      <c r="HK729" s="31"/>
      <c r="HL729" s="31"/>
      <c r="HM729" s="31"/>
      <c r="HN729" s="31"/>
      <c r="HO729" s="31"/>
      <c r="HP729" s="31"/>
      <c r="HQ729" s="31"/>
      <c r="HR729" s="31"/>
      <c r="HS729" s="31"/>
      <c r="HT729" s="31"/>
      <c r="HU729" s="31"/>
      <c r="HV729" s="31"/>
      <c r="HW729" s="31"/>
      <c r="HX729" s="31"/>
      <c r="HY729" s="31"/>
      <c r="HZ729" s="31"/>
      <c r="IA729" s="31"/>
      <c r="IB729" s="31"/>
      <c r="IC729" s="31"/>
      <c r="ID729" s="31"/>
      <c r="IE729" s="31"/>
      <c r="IF729" s="31"/>
      <c r="IG729" s="31"/>
      <c r="IH729" s="31"/>
    </row>
    <row r="730" spans="1:242" ht="50.1" customHeight="1" x14ac:dyDescent="0.25">
      <c r="A730" s="67">
        <f t="shared" si="29"/>
        <v>727</v>
      </c>
      <c r="B730" s="31" t="e">
        <f>VLOOKUP(R730,Háttér!B$9:G$20,6,0)</f>
        <v>#N/A</v>
      </c>
      <c r="C730" s="38"/>
      <c r="D730" s="32"/>
      <c r="E730" s="65"/>
      <c r="F730" s="33"/>
      <c r="G730" s="108"/>
      <c r="H730" s="69"/>
      <c r="I730" s="34"/>
      <c r="J730" s="34"/>
      <c r="K730" s="35"/>
      <c r="L730" s="35"/>
      <c r="M730" s="39"/>
      <c r="N730" s="52" t="str">
        <f t="shared" si="28"/>
        <v xml:space="preserve">  </v>
      </c>
      <c r="O730" s="36">
        <f>AD730</f>
        <v>0</v>
      </c>
      <c r="P730" s="31"/>
      <c r="Q730" s="55"/>
      <c r="R730" s="56"/>
      <c r="S730" s="56"/>
      <c r="T730" s="56"/>
      <c r="U730" s="57"/>
      <c r="W730" s="56"/>
      <c r="X730" s="56"/>
      <c r="Y730" s="56"/>
      <c r="Z730" s="56"/>
      <c r="AA730" s="56"/>
      <c r="AB730" s="57"/>
      <c r="AC730" s="56"/>
      <c r="AD730" s="64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31"/>
      <c r="AW730" s="31"/>
      <c r="AX730" s="31"/>
      <c r="AY730" s="31"/>
      <c r="AZ730" s="31"/>
      <c r="BA730" s="31"/>
      <c r="BB730" s="31"/>
      <c r="BC730" s="31"/>
      <c r="BD730" s="31"/>
      <c r="BE730" s="31"/>
      <c r="BF730" s="31"/>
      <c r="BG730" s="31"/>
      <c r="BH730" s="31"/>
      <c r="BI730" s="31"/>
      <c r="BJ730" s="31"/>
      <c r="BK730" s="31"/>
      <c r="BL730" s="31"/>
      <c r="BM730" s="31"/>
      <c r="BN730" s="31"/>
      <c r="BO730" s="31"/>
      <c r="BP730" s="31"/>
      <c r="BQ730" s="31"/>
      <c r="BR730" s="31"/>
      <c r="BS730" s="31"/>
      <c r="BT730" s="31"/>
      <c r="BU730" s="31"/>
      <c r="BV730" s="31"/>
      <c r="BW730" s="31"/>
      <c r="BX730" s="31"/>
      <c r="BY730" s="31"/>
      <c r="BZ730" s="31"/>
      <c r="CA730" s="31"/>
      <c r="CB730" s="31"/>
      <c r="CC730" s="31"/>
      <c r="CD730" s="31"/>
      <c r="CE730" s="31"/>
      <c r="CF730" s="31"/>
      <c r="CG730" s="31"/>
      <c r="CH730" s="31"/>
      <c r="CI730" s="31"/>
      <c r="CJ730" s="31"/>
      <c r="CK730" s="31"/>
      <c r="CL730" s="31"/>
      <c r="CM730" s="31"/>
      <c r="CN730" s="31"/>
      <c r="CO730" s="31"/>
      <c r="CP730" s="31"/>
      <c r="CQ730" s="31"/>
      <c r="CR730" s="31"/>
      <c r="CS730" s="31"/>
      <c r="CT730" s="31"/>
      <c r="CU730" s="31"/>
      <c r="CV730" s="31"/>
      <c r="CW730" s="31"/>
      <c r="CX730" s="31"/>
      <c r="CY730" s="31"/>
      <c r="CZ730" s="31"/>
      <c r="DA730" s="31"/>
      <c r="DB730" s="31"/>
      <c r="DC730" s="31"/>
      <c r="DD730" s="31"/>
      <c r="DE730" s="31"/>
      <c r="DF730" s="31"/>
      <c r="DG730" s="31"/>
      <c r="DH730" s="31"/>
      <c r="DI730" s="31"/>
      <c r="DJ730" s="31"/>
      <c r="DK730" s="31"/>
      <c r="DL730" s="31"/>
      <c r="DM730" s="31"/>
      <c r="DN730" s="31"/>
      <c r="DO730" s="31"/>
      <c r="DP730" s="31"/>
      <c r="DQ730" s="31"/>
      <c r="DR730" s="31"/>
      <c r="DS730" s="31"/>
      <c r="DT730" s="31"/>
      <c r="DU730" s="31"/>
      <c r="DV730" s="31"/>
      <c r="DW730" s="31"/>
      <c r="DX730" s="31"/>
      <c r="DY730" s="31"/>
      <c r="DZ730" s="31"/>
      <c r="EA730" s="31"/>
      <c r="EB730" s="31"/>
      <c r="EC730" s="31"/>
      <c r="ED730" s="31"/>
      <c r="EE730" s="31"/>
      <c r="EF730" s="31"/>
      <c r="EG730" s="31"/>
      <c r="EH730" s="31"/>
      <c r="EI730" s="31"/>
      <c r="EJ730" s="31"/>
      <c r="EK730" s="31"/>
      <c r="EL730" s="31"/>
      <c r="EM730" s="31"/>
      <c r="EN730" s="31"/>
      <c r="EO730" s="31"/>
      <c r="EP730" s="31"/>
      <c r="EQ730" s="31"/>
      <c r="ER730" s="31"/>
      <c r="ES730" s="31"/>
      <c r="ET730" s="31"/>
      <c r="EU730" s="31"/>
      <c r="EV730" s="31"/>
      <c r="EW730" s="31"/>
      <c r="EX730" s="31"/>
      <c r="EY730" s="31"/>
      <c r="EZ730" s="31"/>
      <c r="FA730" s="31"/>
      <c r="FB730" s="31"/>
      <c r="FC730" s="31"/>
      <c r="FD730" s="31"/>
      <c r="FE730" s="31"/>
      <c r="FF730" s="31"/>
      <c r="FG730" s="31"/>
      <c r="FH730" s="31"/>
      <c r="FI730" s="31"/>
      <c r="FJ730" s="31"/>
      <c r="FK730" s="31"/>
      <c r="FL730" s="31"/>
      <c r="FM730" s="31"/>
      <c r="FN730" s="31"/>
      <c r="FO730" s="31"/>
      <c r="FP730" s="31"/>
      <c r="FQ730" s="31"/>
      <c r="FR730" s="31"/>
      <c r="FS730" s="31"/>
      <c r="FT730" s="31"/>
      <c r="FU730" s="31"/>
      <c r="FV730" s="31"/>
      <c r="FW730" s="31"/>
      <c r="FX730" s="31"/>
      <c r="FY730" s="31"/>
      <c r="FZ730" s="31"/>
      <c r="GA730" s="31"/>
      <c r="GB730" s="31"/>
      <c r="GC730" s="31"/>
      <c r="GD730" s="31"/>
      <c r="GE730" s="31"/>
      <c r="GF730" s="31"/>
      <c r="GG730" s="31"/>
      <c r="GH730" s="31"/>
      <c r="GI730" s="31"/>
      <c r="GJ730" s="31"/>
      <c r="GK730" s="31"/>
      <c r="GL730" s="31"/>
      <c r="GM730" s="31"/>
      <c r="GN730" s="31"/>
      <c r="GO730" s="31"/>
      <c r="GP730" s="31"/>
      <c r="GQ730" s="31"/>
      <c r="GR730" s="31"/>
      <c r="GS730" s="31"/>
      <c r="GT730" s="31"/>
      <c r="GU730" s="31"/>
      <c r="GV730" s="31"/>
      <c r="GW730" s="31"/>
      <c r="GX730" s="31"/>
      <c r="GY730" s="31"/>
      <c r="GZ730" s="31"/>
      <c r="HA730" s="31"/>
      <c r="HB730" s="31"/>
      <c r="HC730" s="31"/>
      <c r="HD730" s="31"/>
      <c r="HE730" s="31"/>
      <c r="HF730" s="31"/>
      <c r="HG730" s="31"/>
      <c r="HH730" s="31"/>
      <c r="HI730" s="31"/>
      <c r="HJ730" s="31"/>
      <c r="HK730" s="31"/>
      <c r="HL730" s="31"/>
      <c r="HM730" s="31"/>
      <c r="HN730" s="31"/>
      <c r="HO730" s="31"/>
      <c r="HP730" s="31"/>
      <c r="HQ730" s="31"/>
      <c r="HR730" s="31"/>
      <c r="HS730" s="31"/>
      <c r="HT730" s="31"/>
      <c r="HU730" s="31"/>
      <c r="HV730" s="31"/>
      <c r="HW730" s="31"/>
      <c r="HX730" s="31"/>
      <c r="HY730" s="31"/>
      <c r="HZ730" s="31"/>
      <c r="IA730" s="31"/>
      <c r="IB730" s="31"/>
      <c r="IC730" s="31"/>
      <c r="ID730" s="31"/>
      <c r="IE730" s="31"/>
      <c r="IF730" s="31"/>
      <c r="IG730" s="31"/>
      <c r="IH730" s="31"/>
    </row>
    <row r="731" spans="1:242" ht="50.1" customHeight="1" x14ac:dyDescent="0.25">
      <c r="A731" s="67">
        <f t="shared" si="29"/>
        <v>728</v>
      </c>
      <c r="B731" s="31" t="e">
        <f>VLOOKUP(R731,Háttér!B$9:G$20,6,0)</f>
        <v>#N/A</v>
      </c>
      <c r="C731" s="38"/>
      <c r="D731" s="32"/>
      <c r="E731" s="65"/>
      <c r="F731" s="33"/>
      <c r="G731" s="108"/>
      <c r="H731" s="69"/>
      <c r="I731" s="34"/>
      <c r="J731" s="34"/>
      <c r="K731" s="35"/>
      <c r="L731" s="35"/>
      <c r="M731" s="39"/>
      <c r="N731" s="52" t="str">
        <f t="shared" si="28"/>
        <v xml:space="preserve">  </v>
      </c>
      <c r="O731" s="36">
        <f>AD731</f>
        <v>0</v>
      </c>
      <c r="P731" s="31"/>
      <c r="Q731" s="55"/>
      <c r="R731" s="56"/>
      <c r="S731" s="56"/>
      <c r="T731" s="56"/>
      <c r="U731" s="57"/>
      <c r="W731" s="56"/>
      <c r="X731" s="56"/>
      <c r="Y731" s="56"/>
      <c r="Z731" s="56"/>
      <c r="AA731" s="56"/>
      <c r="AB731" s="57"/>
      <c r="AC731" s="56"/>
      <c r="AD731" s="64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31"/>
      <c r="AW731" s="31"/>
      <c r="AX731" s="31"/>
      <c r="AY731" s="31"/>
      <c r="AZ731" s="31"/>
      <c r="BA731" s="31"/>
      <c r="BB731" s="31"/>
      <c r="BC731" s="31"/>
      <c r="BD731" s="31"/>
      <c r="BE731" s="31"/>
      <c r="BF731" s="31"/>
      <c r="BG731" s="31"/>
      <c r="BH731" s="31"/>
      <c r="BI731" s="31"/>
      <c r="BJ731" s="31"/>
      <c r="BK731" s="31"/>
      <c r="BL731" s="31"/>
      <c r="BM731" s="31"/>
      <c r="BN731" s="31"/>
      <c r="BO731" s="31"/>
      <c r="BP731" s="31"/>
      <c r="BQ731" s="31"/>
      <c r="BR731" s="31"/>
      <c r="BS731" s="31"/>
      <c r="BT731" s="31"/>
      <c r="BU731" s="31"/>
      <c r="BV731" s="31"/>
      <c r="BW731" s="31"/>
      <c r="BX731" s="31"/>
      <c r="BY731" s="31"/>
      <c r="BZ731" s="31"/>
      <c r="CA731" s="31"/>
      <c r="CB731" s="31"/>
      <c r="CC731" s="31"/>
      <c r="CD731" s="31"/>
      <c r="CE731" s="31"/>
      <c r="CF731" s="31"/>
      <c r="CG731" s="31"/>
      <c r="CH731" s="31"/>
      <c r="CI731" s="31"/>
      <c r="CJ731" s="31"/>
      <c r="CK731" s="31"/>
      <c r="CL731" s="31"/>
      <c r="CM731" s="31"/>
      <c r="CN731" s="31"/>
      <c r="CO731" s="31"/>
      <c r="CP731" s="31"/>
      <c r="CQ731" s="31"/>
      <c r="CR731" s="31"/>
      <c r="CS731" s="31"/>
      <c r="CT731" s="31"/>
      <c r="CU731" s="31"/>
      <c r="CV731" s="31"/>
      <c r="CW731" s="31"/>
      <c r="CX731" s="31"/>
      <c r="CY731" s="31"/>
      <c r="CZ731" s="31"/>
      <c r="DA731" s="31"/>
      <c r="DB731" s="31"/>
      <c r="DC731" s="31"/>
      <c r="DD731" s="31"/>
      <c r="DE731" s="31"/>
      <c r="DF731" s="31"/>
      <c r="DG731" s="31"/>
      <c r="DH731" s="31"/>
      <c r="DI731" s="31"/>
      <c r="DJ731" s="31"/>
      <c r="DK731" s="31"/>
      <c r="DL731" s="31"/>
      <c r="DM731" s="31"/>
      <c r="DN731" s="31"/>
      <c r="DO731" s="31"/>
      <c r="DP731" s="31"/>
      <c r="DQ731" s="31"/>
      <c r="DR731" s="31"/>
      <c r="DS731" s="31"/>
      <c r="DT731" s="31"/>
      <c r="DU731" s="31"/>
      <c r="DV731" s="31"/>
      <c r="DW731" s="31"/>
      <c r="DX731" s="31"/>
      <c r="DY731" s="31"/>
      <c r="DZ731" s="31"/>
      <c r="EA731" s="31"/>
      <c r="EB731" s="31"/>
      <c r="EC731" s="31"/>
      <c r="ED731" s="31"/>
      <c r="EE731" s="31"/>
      <c r="EF731" s="31"/>
      <c r="EG731" s="31"/>
      <c r="EH731" s="31"/>
      <c r="EI731" s="31"/>
      <c r="EJ731" s="31"/>
      <c r="EK731" s="31"/>
      <c r="EL731" s="31"/>
      <c r="EM731" s="31"/>
      <c r="EN731" s="31"/>
      <c r="EO731" s="31"/>
      <c r="EP731" s="31"/>
      <c r="EQ731" s="31"/>
      <c r="ER731" s="31"/>
      <c r="ES731" s="31"/>
      <c r="ET731" s="31"/>
      <c r="EU731" s="31"/>
      <c r="EV731" s="31"/>
      <c r="EW731" s="31"/>
      <c r="EX731" s="31"/>
      <c r="EY731" s="31"/>
      <c r="EZ731" s="31"/>
      <c r="FA731" s="31"/>
      <c r="FB731" s="31"/>
      <c r="FC731" s="31"/>
      <c r="FD731" s="31"/>
      <c r="FE731" s="31"/>
      <c r="FF731" s="31"/>
      <c r="FG731" s="31"/>
      <c r="FH731" s="31"/>
      <c r="FI731" s="31"/>
      <c r="FJ731" s="31"/>
      <c r="FK731" s="31"/>
      <c r="FL731" s="31"/>
      <c r="FM731" s="31"/>
      <c r="FN731" s="31"/>
      <c r="FO731" s="31"/>
      <c r="FP731" s="31"/>
      <c r="FQ731" s="31"/>
      <c r="FR731" s="31"/>
      <c r="FS731" s="31"/>
      <c r="FT731" s="31"/>
      <c r="FU731" s="31"/>
      <c r="FV731" s="31"/>
      <c r="FW731" s="31"/>
      <c r="FX731" s="31"/>
      <c r="FY731" s="31"/>
      <c r="FZ731" s="31"/>
      <c r="GA731" s="31"/>
      <c r="GB731" s="31"/>
      <c r="GC731" s="31"/>
      <c r="GD731" s="31"/>
      <c r="GE731" s="31"/>
      <c r="GF731" s="31"/>
      <c r="GG731" s="31"/>
      <c r="GH731" s="31"/>
      <c r="GI731" s="31"/>
      <c r="GJ731" s="31"/>
      <c r="GK731" s="31"/>
      <c r="GL731" s="31"/>
      <c r="GM731" s="31"/>
      <c r="GN731" s="31"/>
      <c r="GO731" s="31"/>
      <c r="GP731" s="31"/>
      <c r="GQ731" s="31"/>
      <c r="GR731" s="31"/>
      <c r="GS731" s="31"/>
      <c r="GT731" s="31"/>
      <c r="GU731" s="31"/>
      <c r="GV731" s="31"/>
      <c r="GW731" s="31"/>
      <c r="GX731" s="31"/>
      <c r="GY731" s="31"/>
      <c r="GZ731" s="31"/>
      <c r="HA731" s="31"/>
      <c r="HB731" s="31"/>
      <c r="HC731" s="31"/>
      <c r="HD731" s="31"/>
      <c r="HE731" s="31"/>
      <c r="HF731" s="31"/>
      <c r="HG731" s="31"/>
      <c r="HH731" s="31"/>
      <c r="HI731" s="31"/>
      <c r="HJ731" s="31"/>
      <c r="HK731" s="31"/>
      <c r="HL731" s="31"/>
      <c r="HM731" s="31"/>
      <c r="HN731" s="31"/>
      <c r="HO731" s="31"/>
      <c r="HP731" s="31"/>
      <c r="HQ731" s="31"/>
      <c r="HR731" s="31"/>
      <c r="HS731" s="31"/>
      <c r="HT731" s="31"/>
      <c r="HU731" s="31"/>
      <c r="HV731" s="31"/>
      <c r="HW731" s="31"/>
      <c r="HX731" s="31"/>
      <c r="HY731" s="31"/>
      <c r="HZ731" s="31"/>
      <c r="IA731" s="31"/>
      <c r="IB731" s="31"/>
      <c r="IC731" s="31"/>
      <c r="ID731" s="31"/>
      <c r="IE731" s="31"/>
      <c r="IF731" s="31"/>
      <c r="IG731" s="31"/>
      <c r="IH731" s="31"/>
    </row>
    <row r="732" spans="1:242" ht="50.1" customHeight="1" x14ac:dyDescent="0.25">
      <c r="A732" s="67">
        <f t="shared" si="29"/>
        <v>729</v>
      </c>
      <c r="B732" s="31" t="e">
        <f>VLOOKUP(R732,Háttér!B$9:G$20,6,0)</f>
        <v>#N/A</v>
      </c>
      <c r="C732" s="38"/>
      <c r="D732" s="32"/>
      <c r="E732" s="65"/>
      <c r="F732" s="33"/>
      <c r="G732" s="108"/>
      <c r="H732" s="69"/>
      <c r="I732" s="34"/>
      <c r="J732" s="34"/>
      <c r="K732" s="35"/>
      <c r="L732" s="35"/>
      <c r="M732" s="39"/>
      <c r="N732" s="52" t="str">
        <f t="shared" si="28"/>
        <v xml:space="preserve">  </v>
      </c>
      <c r="O732" s="36">
        <f>AD732</f>
        <v>0</v>
      </c>
      <c r="P732" s="31"/>
      <c r="Q732" s="55"/>
      <c r="R732" s="56"/>
      <c r="S732" s="56"/>
      <c r="T732" s="56"/>
      <c r="U732" s="57"/>
      <c r="W732" s="56"/>
      <c r="X732" s="56"/>
      <c r="Y732" s="56"/>
      <c r="Z732" s="56"/>
      <c r="AA732" s="56"/>
      <c r="AB732" s="57"/>
      <c r="AC732" s="56"/>
      <c r="AD732" s="64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31"/>
      <c r="AW732" s="31"/>
      <c r="AX732" s="31"/>
      <c r="AY732" s="31"/>
      <c r="AZ732" s="31"/>
      <c r="BA732" s="31"/>
      <c r="BB732" s="31"/>
      <c r="BC732" s="31"/>
      <c r="BD732" s="31"/>
      <c r="BE732" s="31"/>
      <c r="BF732" s="31"/>
      <c r="BG732" s="31"/>
      <c r="BH732" s="31"/>
      <c r="BI732" s="31"/>
      <c r="BJ732" s="31"/>
      <c r="BK732" s="31"/>
      <c r="BL732" s="31"/>
      <c r="BM732" s="31"/>
      <c r="BN732" s="31"/>
      <c r="BO732" s="31"/>
      <c r="BP732" s="31"/>
      <c r="BQ732" s="31"/>
      <c r="BR732" s="31"/>
      <c r="BS732" s="31"/>
      <c r="BT732" s="31"/>
      <c r="BU732" s="31"/>
      <c r="BV732" s="31"/>
      <c r="BW732" s="31"/>
      <c r="BX732" s="31"/>
      <c r="BY732" s="31"/>
      <c r="BZ732" s="31"/>
      <c r="CA732" s="31"/>
      <c r="CB732" s="31"/>
      <c r="CC732" s="31"/>
      <c r="CD732" s="31"/>
      <c r="CE732" s="31"/>
      <c r="CF732" s="31"/>
      <c r="CG732" s="31"/>
      <c r="CH732" s="31"/>
      <c r="CI732" s="31"/>
      <c r="CJ732" s="31"/>
      <c r="CK732" s="31"/>
      <c r="CL732" s="31"/>
      <c r="CM732" s="31"/>
      <c r="CN732" s="31"/>
      <c r="CO732" s="31"/>
      <c r="CP732" s="31"/>
      <c r="CQ732" s="31"/>
      <c r="CR732" s="31"/>
      <c r="CS732" s="31"/>
      <c r="CT732" s="31"/>
      <c r="CU732" s="31"/>
      <c r="CV732" s="31"/>
      <c r="CW732" s="31"/>
      <c r="CX732" s="31"/>
      <c r="CY732" s="31"/>
      <c r="CZ732" s="31"/>
      <c r="DA732" s="31"/>
      <c r="DB732" s="31"/>
      <c r="DC732" s="31"/>
      <c r="DD732" s="31"/>
      <c r="DE732" s="31"/>
      <c r="DF732" s="31"/>
      <c r="DG732" s="31"/>
      <c r="DH732" s="31"/>
      <c r="DI732" s="31"/>
      <c r="DJ732" s="31"/>
      <c r="DK732" s="31"/>
      <c r="DL732" s="31"/>
      <c r="DM732" s="31"/>
      <c r="DN732" s="31"/>
      <c r="DO732" s="31"/>
      <c r="DP732" s="31"/>
      <c r="DQ732" s="31"/>
      <c r="DR732" s="31"/>
      <c r="DS732" s="31"/>
      <c r="DT732" s="31"/>
      <c r="DU732" s="31"/>
      <c r="DV732" s="31"/>
      <c r="DW732" s="31"/>
      <c r="DX732" s="31"/>
      <c r="DY732" s="31"/>
      <c r="DZ732" s="31"/>
      <c r="EA732" s="31"/>
      <c r="EB732" s="31"/>
      <c r="EC732" s="31"/>
      <c r="ED732" s="31"/>
      <c r="EE732" s="31"/>
      <c r="EF732" s="31"/>
      <c r="EG732" s="31"/>
      <c r="EH732" s="31"/>
      <c r="EI732" s="31"/>
      <c r="EJ732" s="31"/>
      <c r="EK732" s="31"/>
      <c r="EL732" s="31"/>
      <c r="EM732" s="31"/>
      <c r="EN732" s="31"/>
      <c r="EO732" s="31"/>
      <c r="EP732" s="31"/>
      <c r="EQ732" s="31"/>
      <c r="ER732" s="31"/>
      <c r="ES732" s="31"/>
      <c r="ET732" s="31"/>
      <c r="EU732" s="31"/>
      <c r="EV732" s="31"/>
      <c r="EW732" s="31"/>
      <c r="EX732" s="31"/>
      <c r="EY732" s="31"/>
      <c r="EZ732" s="31"/>
      <c r="FA732" s="31"/>
      <c r="FB732" s="31"/>
      <c r="FC732" s="31"/>
      <c r="FD732" s="31"/>
      <c r="FE732" s="31"/>
      <c r="FF732" s="31"/>
      <c r="FG732" s="31"/>
      <c r="FH732" s="31"/>
      <c r="FI732" s="31"/>
      <c r="FJ732" s="31"/>
      <c r="FK732" s="31"/>
      <c r="FL732" s="31"/>
      <c r="FM732" s="31"/>
      <c r="FN732" s="31"/>
      <c r="FO732" s="31"/>
      <c r="FP732" s="31"/>
      <c r="FQ732" s="31"/>
      <c r="FR732" s="31"/>
      <c r="FS732" s="31"/>
      <c r="FT732" s="31"/>
      <c r="FU732" s="31"/>
      <c r="FV732" s="31"/>
      <c r="FW732" s="31"/>
      <c r="FX732" s="31"/>
      <c r="FY732" s="31"/>
      <c r="FZ732" s="31"/>
      <c r="GA732" s="31"/>
      <c r="GB732" s="31"/>
      <c r="GC732" s="31"/>
      <c r="GD732" s="31"/>
      <c r="GE732" s="31"/>
      <c r="GF732" s="31"/>
      <c r="GG732" s="31"/>
      <c r="GH732" s="31"/>
      <c r="GI732" s="31"/>
      <c r="GJ732" s="31"/>
      <c r="GK732" s="31"/>
      <c r="GL732" s="31"/>
      <c r="GM732" s="31"/>
      <c r="GN732" s="31"/>
      <c r="GO732" s="31"/>
      <c r="GP732" s="31"/>
      <c r="GQ732" s="31"/>
      <c r="GR732" s="31"/>
      <c r="GS732" s="31"/>
      <c r="GT732" s="31"/>
      <c r="GU732" s="31"/>
      <c r="GV732" s="31"/>
      <c r="GW732" s="31"/>
      <c r="GX732" s="31"/>
      <c r="GY732" s="31"/>
      <c r="GZ732" s="31"/>
      <c r="HA732" s="31"/>
      <c r="HB732" s="31"/>
      <c r="HC732" s="31"/>
      <c r="HD732" s="31"/>
      <c r="HE732" s="31"/>
      <c r="HF732" s="31"/>
      <c r="HG732" s="31"/>
      <c r="HH732" s="31"/>
      <c r="HI732" s="31"/>
      <c r="HJ732" s="31"/>
      <c r="HK732" s="31"/>
      <c r="HL732" s="31"/>
      <c r="HM732" s="31"/>
      <c r="HN732" s="31"/>
      <c r="HO732" s="31"/>
      <c r="HP732" s="31"/>
      <c r="HQ732" s="31"/>
      <c r="HR732" s="31"/>
      <c r="HS732" s="31"/>
      <c r="HT732" s="31"/>
      <c r="HU732" s="31"/>
      <c r="HV732" s="31"/>
      <c r="HW732" s="31"/>
      <c r="HX732" s="31"/>
      <c r="HY732" s="31"/>
      <c r="HZ732" s="31"/>
      <c r="IA732" s="31"/>
      <c r="IB732" s="31"/>
      <c r="IC732" s="31"/>
      <c r="ID732" s="31"/>
      <c r="IE732" s="31"/>
      <c r="IF732" s="31"/>
      <c r="IG732" s="31"/>
      <c r="IH732" s="31"/>
    </row>
    <row r="733" spans="1:242" ht="50.1" customHeight="1" x14ac:dyDescent="0.25">
      <c r="A733" s="67">
        <f t="shared" si="29"/>
        <v>730</v>
      </c>
      <c r="B733" s="31" t="e">
        <f>VLOOKUP(R733,Háttér!B$9:G$20,6,0)</f>
        <v>#N/A</v>
      </c>
      <c r="C733" s="38"/>
      <c r="D733" s="32"/>
      <c r="E733" s="65"/>
      <c r="F733" s="33"/>
      <c r="G733" s="108"/>
      <c r="H733" s="69"/>
      <c r="I733" s="34"/>
      <c r="J733" s="34"/>
      <c r="K733" s="35"/>
      <c r="L733" s="35"/>
      <c r="M733" s="39"/>
      <c r="N733" s="52" t="str">
        <f t="shared" si="28"/>
        <v xml:space="preserve">  </v>
      </c>
      <c r="O733" s="36">
        <f>AD733</f>
        <v>0</v>
      </c>
      <c r="P733" s="31"/>
      <c r="Q733" s="55"/>
      <c r="R733" s="56"/>
      <c r="S733" s="56"/>
      <c r="T733" s="56"/>
      <c r="U733" s="57"/>
      <c r="W733" s="56"/>
      <c r="X733" s="56"/>
      <c r="Y733" s="56"/>
      <c r="Z733" s="56"/>
      <c r="AA733" s="56"/>
      <c r="AB733" s="57"/>
      <c r="AC733" s="56"/>
      <c r="AD733" s="64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31"/>
      <c r="AW733" s="31"/>
      <c r="AX733" s="31"/>
      <c r="AY733" s="31"/>
      <c r="AZ733" s="31"/>
      <c r="BA733" s="31"/>
      <c r="BB733" s="31"/>
      <c r="BC733" s="31"/>
      <c r="BD733" s="31"/>
      <c r="BE733" s="31"/>
      <c r="BF733" s="31"/>
      <c r="BG733" s="31"/>
      <c r="BH733" s="31"/>
      <c r="BI733" s="31"/>
      <c r="BJ733" s="31"/>
      <c r="BK733" s="31"/>
      <c r="BL733" s="31"/>
      <c r="BM733" s="31"/>
      <c r="BN733" s="31"/>
      <c r="BO733" s="31"/>
      <c r="BP733" s="31"/>
      <c r="BQ733" s="31"/>
      <c r="BR733" s="31"/>
      <c r="BS733" s="31"/>
      <c r="BT733" s="31"/>
      <c r="BU733" s="31"/>
      <c r="BV733" s="31"/>
      <c r="BW733" s="31"/>
      <c r="BX733" s="31"/>
      <c r="BY733" s="31"/>
      <c r="BZ733" s="31"/>
      <c r="CA733" s="31"/>
      <c r="CB733" s="31"/>
      <c r="CC733" s="31"/>
      <c r="CD733" s="31"/>
      <c r="CE733" s="31"/>
      <c r="CF733" s="31"/>
      <c r="CG733" s="31"/>
      <c r="CH733" s="31"/>
      <c r="CI733" s="31"/>
      <c r="CJ733" s="31"/>
      <c r="CK733" s="31"/>
      <c r="CL733" s="31"/>
      <c r="CM733" s="31"/>
      <c r="CN733" s="31"/>
      <c r="CO733" s="31"/>
      <c r="CP733" s="31"/>
      <c r="CQ733" s="31"/>
      <c r="CR733" s="31"/>
      <c r="CS733" s="31"/>
      <c r="CT733" s="31"/>
      <c r="CU733" s="31"/>
      <c r="CV733" s="31"/>
      <c r="CW733" s="31"/>
      <c r="CX733" s="31"/>
      <c r="CY733" s="31"/>
      <c r="CZ733" s="31"/>
      <c r="DA733" s="31"/>
      <c r="DB733" s="31"/>
      <c r="DC733" s="31"/>
      <c r="DD733" s="31"/>
      <c r="DE733" s="31"/>
      <c r="DF733" s="31"/>
      <c r="DG733" s="31"/>
      <c r="DH733" s="31"/>
      <c r="DI733" s="31"/>
      <c r="DJ733" s="31"/>
      <c r="DK733" s="31"/>
      <c r="DL733" s="31"/>
      <c r="DM733" s="31"/>
      <c r="DN733" s="31"/>
      <c r="DO733" s="31"/>
      <c r="DP733" s="31"/>
      <c r="DQ733" s="31"/>
      <c r="DR733" s="31"/>
      <c r="DS733" s="31"/>
      <c r="DT733" s="31"/>
      <c r="DU733" s="31"/>
      <c r="DV733" s="31"/>
      <c r="DW733" s="31"/>
      <c r="DX733" s="31"/>
      <c r="DY733" s="31"/>
      <c r="DZ733" s="31"/>
      <c r="EA733" s="31"/>
      <c r="EB733" s="31"/>
      <c r="EC733" s="31"/>
      <c r="ED733" s="31"/>
      <c r="EE733" s="31"/>
      <c r="EF733" s="31"/>
      <c r="EG733" s="31"/>
      <c r="EH733" s="31"/>
      <c r="EI733" s="31"/>
      <c r="EJ733" s="31"/>
      <c r="EK733" s="31"/>
      <c r="EL733" s="31"/>
      <c r="EM733" s="31"/>
      <c r="EN733" s="31"/>
      <c r="EO733" s="31"/>
      <c r="EP733" s="31"/>
      <c r="EQ733" s="31"/>
      <c r="ER733" s="31"/>
      <c r="ES733" s="31"/>
      <c r="ET733" s="31"/>
      <c r="EU733" s="31"/>
      <c r="EV733" s="31"/>
      <c r="EW733" s="31"/>
      <c r="EX733" s="31"/>
      <c r="EY733" s="31"/>
      <c r="EZ733" s="31"/>
      <c r="FA733" s="31"/>
      <c r="FB733" s="31"/>
      <c r="FC733" s="31"/>
      <c r="FD733" s="31"/>
      <c r="FE733" s="31"/>
      <c r="FF733" s="31"/>
      <c r="FG733" s="31"/>
      <c r="FH733" s="31"/>
      <c r="FI733" s="31"/>
      <c r="FJ733" s="31"/>
      <c r="FK733" s="31"/>
      <c r="FL733" s="31"/>
      <c r="FM733" s="31"/>
      <c r="FN733" s="31"/>
      <c r="FO733" s="31"/>
      <c r="FP733" s="31"/>
      <c r="FQ733" s="31"/>
      <c r="FR733" s="31"/>
      <c r="FS733" s="31"/>
      <c r="FT733" s="31"/>
      <c r="FU733" s="31"/>
      <c r="FV733" s="31"/>
      <c r="FW733" s="31"/>
      <c r="FX733" s="31"/>
      <c r="FY733" s="31"/>
      <c r="FZ733" s="31"/>
      <c r="GA733" s="31"/>
      <c r="GB733" s="31"/>
      <c r="GC733" s="31"/>
      <c r="GD733" s="31"/>
      <c r="GE733" s="31"/>
      <c r="GF733" s="31"/>
      <c r="GG733" s="31"/>
      <c r="GH733" s="31"/>
      <c r="GI733" s="31"/>
      <c r="GJ733" s="31"/>
      <c r="GK733" s="31"/>
      <c r="GL733" s="31"/>
      <c r="GM733" s="31"/>
      <c r="GN733" s="31"/>
      <c r="GO733" s="31"/>
      <c r="GP733" s="31"/>
      <c r="GQ733" s="31"/>
      <c r="GR733" s="31"/>
      <c r="GS733" s="31"/>
      <c r="GT733" s="31"/>
      <c r="GU733" s="31"/>
      <c r="GV733" s="31"/>
      <c r="GW733" s="31"/>
      <c r="GX733" s="31"/>
      <c r="GY733" s="31"/>
      <c r="GZ733" s="31"/>
      <c r="HA733" s="31"/>
      <c r="HB733" s="31"/>
      <c r="HC733" s="31"/>
      <c r="HD733" s="31"/>
      <c r="HE733" s="31"/>
      <c r="HF733" s="31"/>
      <c r="HG733" s="31"/>
      <c r="HH733" s="31"/>
      <c r="HI733" s="31"/>
      <c r="HJ733" s="31"/>
      <c r="HK733" s="31"/>
      <c r="HL733" s="31"/>
      <c r="HM733" s="31"/>
      <c r="HN733" s="31"/>
      <c r="HO733" s="31"/>
      <c r="HP733" s="31"/>
      <c r="HQ733" s="31"/>
      <c r="HR733" s="31"/>
      <c r="HS733" s="31"/>
      <c r="HT733" s="31"/>
      <c r="HU733" s="31"/>
      <c r="HV733" s="31"/>
      <c r="HW733" s="31"/>
      <c r="HX733" s="31"/>
      <c r="HY733" s="31"/>
      <c r="HZ733" s="31"/>
      <c r="IA733" s="31"/>
      <c r="IB733" s="31"/>
      <c r="IC733" s="31"/>
      <c r="ID733" s="31"/>
      <c r="IE733" s="31"/>
      <c r="IF733" s="31"/>
      <c r="IG733" s="31"/>
      <c r="IH733" s="31"/>
    </row>
    <row r="734" spans="1:242" ht="50.1" customHeight="1" x14ac:dyDescent="0.25">
      <c r="A734" s="67">
        <f t="shared" si="29"/>
        <v>731</v>
      </c>
      <c r="B734" s="31" t="e">
        <f>VLOOKUP(R734,Háttér!B$9:G$20,6,0)</f>
        <v>#N/A</v>
      </c>
      <c r="C734" s="38"/>
      <c r="D734" s="32"/>
      <c r="E734" s="65"/>
      <c r="F734" s="33"/>
      <c r="G734" s="108"/>
      <c r="H734" s="69"/>
      <c r="I734" s="34"/>
      <c r="J734" s="34"/>
      <c r="K734" s="35"/>
      <c r="L734" s="35"/>
      <c r="M734" s="39"/>
      <c r="N734" s="52" t="str">
        <f t="shared" si="28"/>
        <v xml:space="preserve">  </v>
      </c>
      <c r="O734" s="36">
        <f>AD734</f>
        <v>0</v>
      </c>
      <c r="P734" s="31"/>
      <c r="Q734" s="55"/>
      <c r="R734" s="56"/>
      <c r="S734" s="56"/>
      <c r="T734" s="56"/>
      <c r="U734" s="57"/>
      <c r="W734" s="56"/>
      <c r="X734" s="56"/>
      <c r="Y734" s="56"/>
      <c r="Z734" s="56"/>
      <c r="AA734" s="56"/>
      <c r="AB734" s="57"/>
      <c r="AC734" s="56"/>
      <c r="AD734" s="64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31"/>
      <c r="AW734" s="31"/>
      <c r="AX734" s="31"/>
      <c r="AY734" s="31"/>
      <c r="AZ734" s="31"/>
      <c r="BA734" s="31"/>
      <c r="BB734" s="31"/>
      <c r="BC734" s="31"/>
      <c r="BD734" s="31"/>
      <c r="BE734" s="31"/>
      <c r="BF734" s="31"/>
      <c r="BG734" s="31"/>
      <c r="BH734" s="31"/>
      <c r="BI734" s="31"/>
      <c r="BJ734" s="31"/>
      <c r="BK734" s="31"/>
      <c r="BL734" s="31"/>
      <c r="BM734" s="31"/>
      <c r="BN734" s="31"/>
      <c r="BO734" s="31"/>
      <c r="BP734" s="31"/>
      <c r="BQ734" s="31"/>
      <c r="BR734" s="31"/>
      <c r="BS734" s="31"/>
      <c r="BT734" s="31"/>
      <c r="BU734" s="31"/>
      <c r="BV734" s="31"/>
      <c r="BW734" s="31"/>
      <c r="BX734" s="31"/>
      <c r="BY734" s="31"/>
      <c r="BZ734" s="31"/>
      <c r="CA734" s="31"/>
      <c r="CB734" s="31"/>
      <c r="CC734" s="31"/>
      <c r="CD734" s="31"/>
      <c r="CE734" s="31"/>
      <c r="CF734" s="31"/>
      <c r="CG734" s="31"/>
      <c r="CH734" s="31"/>
      <c r="CI734" s="31"/>
      <c r="CJ734" s="31"/>
      <c r="CK734" s="31"/>
      <c r="CL734" s="31"/>
      <c r="CM734" s="31"/>
      <c r="CN734" s="31"/>
      <c r="CO734" s="31"/>
      <c r="CP734" s="31"/>
      <c r="CQ734" s="31"/>
      <c r="CR734" s="31"/>
      <c r="CS734" s="31"/>
      <c r="CT734" s="31"/>
      <c r="CU734" s="31"/>
      <c r="CV734" s="31"/>
      <c r="CW734" s="31"/>
      <c r="CX734" s="31"/>
      <c r="CY734" s="31"/>
      <c r="CZ734" s="31"/>
      <c r="DA734" s="31"/>
      <c r="DB734" s="31"/>
      <c r="DC734" s="31"/>
      <c r="DD734" s="31"/>
      <c r="DE734" s="31"/>
      <c r="DF734" s="31"/>
      <c r="DG734" s="31"/>
      <c r="DH734" s="31"/>
      <c r="DI734" s="31"/>
      <c r="DJ734" s="31"/>
      <c r="DK734" s="31"/>
      <c r="DL734" s="31"/>
      <c r="DM734" s="31"/>
      <c r="DN734" s="31"/>
      <c r="DO734" s="31"/>
      <c r="DP734" s="31"/>
      <c r="DQ734" s="31"/>
      <c r="DR734" s="31"/>
      <c r="DS734" s="31"/>
      <c r="DT734" s="31"/>
      <c r="DU734" s="31"/>
      <c r="DV734" s="31"/>
      <c r="DW734" s="31"/>
      <c r="DX734" s="31"/>
      <c r="DY734" s="31"/>
      <c r="DZ734" s="31"/>
      <c r="EA734" s="31"/>
      <c r="EB734" s="31"/>
      <c r="EC734" s="31"/>
      <c r="ED734" s="31"/>
      <c r="EE734" s="31"/>
      <c r="EF734" s="31"/>
      <c r="EG734" s="31"/>
      <c r="EH734" s="31"/>
      <c r="EI734" s="31"/>
      <c r="EJ734" s="31"/>
      <c r="EK734" s="31"/>
      <c r="EL734" s="31"/>
      <c r="EM734" s="31"/>
      <c r="EN734" s="31"/>
      <c r="EO734" s="31"/>
      <c r="EP734" s="31"/>
      <c r="EQ734" s="31"/>
      <c r="ER734" s="31"/>
      <c r="ES734" s="31"/>
      <c r="ET734" s="31"/>
      <c r="EU734" s="31"/>
      <c r="EV734" s="31"/>
      <c r="EW734" s="31"/>
      <c r="EX734" s="31"/>
      <c r="EY734" s="31"/>
      <c r="EZ734" s="31"/>
      <c r="FA734" s="31"/>
      <c r="FB734" s="31"/>
      <c r="FC734" s="31"/>
      <c r="FD734" s="31"/>
      <c r="FE734" s="31"/>
      <c r="FF734" s="31"/>
      <c r="FG734" s="31"/>
      <c r="FH734" s="31"/>
      <c r="FI734" s="31"/>
      <c r="FJ734" s="31"/>
      <c r="FK734" s="31"/>
      <c r="FL734" s="31"/>
      <c r="FM734" s="31"/>
      <c r="FN734" s="31"/>
      <c r="FO734" s="31"/>
      <c r="FP734" s="31"/>
      <c r="FQ734" s="31"/>
      <c r="FR734" s="31"/>
      <c r="FS734" s="31"/>
      <c r="FT734" s="31"/>
      <c r="FU734" s="31"/>
      <c r="FV734" s="31"/>
      <c r="FW734" s="31"/>
      <c r="FX734" s="31"/>
      <c r="FY734" s="31"/>
      <c r="FZ734" s="31"/>
      <c r="GA734" s="31"/>
      <c r="GB734" s="31"/>
      <c r="GC734" s="31"/>
      <c r="GD734" s="31"/>
      <c r="GE734" s="31"/>
      <c r="GF734" s="31"/>
      <c r="GG734" s="31"/>
      <c r="GH734" s="31"/>
      <c r="GI734" s="31"/>
      <c r="GJ734" s="31"/>
      <c r="GK734" s="31"/>
      <c r="GL734" s="31"/>
      <c r="GM734" s="31"/>
      <c r="GN734" s="31"/>
      <c r="GO734" s="31"/>
      <c r="GP734" s="31"/>
      <c r="GQ734" s="31"/>
      <c r="GR734" s="31"/>
      <c r="GS734" s="31"/>
      <c r="GT734" s="31"/>
      <c r="GU734" s="31"/>
      <c r="GV734" s="31"/>
      <c r="GW734" s="31"/>
      <c r="GX734" s="31"/>
      <c r="GY734" s="31"/>
      <c r="GZ734" s="31"/>
      <c r="HA734" s="31"/>
      <c r="HB734" s="31"/>
      <c r="HC734" s="31"/>
      <c r="HD734" s="31"/>
      <c r="HE734" s="31"/>
      <c r="HF734" s="31"/>
      <c r="HG734" s="31"/>
      <c r="HH734" s="31"/>
      <c r="HI734" s="31"/>
      <c r="HJ734" s="31"/>
      <c r="HK734" s="31"/>
      <c r="HL734" s="31"/>
      <c r="HM734" s="31"/>
      <c r="HN734" s="31"/>
      <c r="HO734" s="31"/>
      <c r="HP734" s="31"/>
      <c r="HQ734" s="31"/>
      <c r="HR734" s="31"/>
      <c r="HS734" s="31"/>
      <c r="HT734" s="31"/>
      <c r="HU734" s="31"/>
      <c r="HV734" s="31"/>
      <c r="HW734" s="31"/>
      <c r="HX734" s="31"/>
      <c r="HY734" s="31"/>
      <c r="HZ734" s="31"/>
      <c r="IA734" s="31"/>
      <c r="IB734" s="31"/>
      <c r="IC734" s="31"/>
      <c r="ID734" s="31"/>
      <c r="IE734" s="31"/>
      <c r="IF734" s="31"/>
      <c r="IG734" s="31"/>
      <c r="IH734" s="31"/>
    </row>
    <row r="735" spans="1:242" ht="50.1" customHeight="1" x14ac:dyDescent="0.25">
      <c r="A735" s="67">
        <f t="shared" si="29"/>
        <v>732</v>
      </c>
      <c r="B735" s="31" t="e">
        <f>VLOOKUP(R735,Háttér!B$9:G$20,6,0)</f>
        <v>#N/A</v>
      </c>
      <c r="C735" s="38"/>
      <c r="D735" s="32"/>
      <c r="E735" s="65"/>
      <c r="F735" s="33"/>
      <c r="G735" s="108"/>
      <c r="H735" s="69"/>
      <c r="I735" s="34"/>
      <c r="J735" s="34"/>
      <c r="K735" s="35"/>
      <c r="L735" s="35"/>
      <c r="M735" s="39"/>
      <c r="N735" s="52" t="str">
        <f t="shared" si="28"/>
        <v xml:space="preserve">  </v>
      </c>
      <c r="O735" s="36">
        <f>AD735</f>
        <v>0</v>
      </c>
      <c r="P735" s="31"/>
      <c r="Q735" s="55"/>
      <c r="R735" s="56"/>
      <c r="S735" s="56"/>
      <c r="T735" s="56"/>
      <c r="U735" s="57"/>
      <c r="W735" s="56"/>
      <c r="X735" s="56"/>
      <c r="Y735" s="56"/>
      <c r="Z735" s="56"/>
      <c r="AA735" s="56"/>
      <c r="AB735" s="57"/>
      <c r="AC735" s="56"/>
      <c r="AD735" s="64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31"/>
      <c r="AW735" s="31"/>
      <c r="AX735" s="31"/>
      <c r="AY735" s="31"/>
      <c r="AZ735" s="31"/>
      <c r="BA735" s="31"/>
      <c r="BB735" s="31"/>
      <c r="BC735" s="31"/>
      <c r="BD735" s="31"/>
      <c r="BE735" s="31"/>
      <c r="BF735" s="31"/>
      <c r="BG735" s="31"/>
      <c r="BH735" s="31"/>
      <c r="BI735" s="31"/>
      <c r="BJ735" s="31"/>
      <c r="BK735" s="31"/>
      <c r="BL735" s="31"/>
      <c r="BM735" s="31"/>
      <c r="BN735" s="31"/>
      <c r="BO735" s="31"/>
      <c r="BP735" s="31"/>
      <c r="BQ735" s="31"/>
      <c r="BR735" s="31"/>
      <c r="BS735" s="31"/>
      <c r="BT735" s="31"/>
      <c r="BU735" s="31"/>
      <c r="BV735" s="31"/>
      <c r="BW735" s="31"/>
      <c r="BX735" s="31"/>
      <c r="BY735" s="31"/>
      <c r="BZ735" s="31"/>
      <c r="CA735" s="31"/>
      <c r="CB735" s="31"/>
      <c r="CC735" s="31"/>
      <c r="CD735" s="31"/>
      <c r="CE735" s="31"/>
      <c r="CF735" s="31"/>
      <c r="CG735" s="31"/>
      <c r="CH735" s="31"/>
      <c r="CI735" s="31"/>
      <c r="CJ735" s="31"/>
      <c r="CK735" s="31"/>
      <c r="CL735" s="31"/>
      <c r="CM735" s="31"/>
      <c r="CN735" s="31"/>
      <c r="CO735" s="31"/>
      <c r="CP735" s="31"/>
      <c r="CQ735" s="31"/>
      <c r="CR735" s="31"/>
      <c r="CS735" s="31"/>
      <c r="CT735" s="31"/>
      <c r="CU735" s="31"/>
      <c r="CV735" s="31"/>
      <c r="CW735" s="31"/>
      <c r="CX735" s="31"/>
      <c r="CY735" s="31"/>
      <c r="CZ735" s="31"/>
      <c r="DA735" s="31"/>
      <c r="DB735" s="31"/>
      <c r="DC735" s="31"/>
      <c r="DD735" s="31"/>
      <c r="DE735" s="31"/>
      <c r="DF735" s="31"/>
      <c r="DG735" s="31"/>
      <c r="DH735" s="31"/>
      <c r="DI735" s="31"/>
      <c r="DJ735" s="31"/>
      <c r="DK735" s="31"/>
      <c r="DL735" s="31"/>
      <c r="DM735" s="31"/>
      <c r="DN735" s="31"/>
      <c r="DO735" s="31"/>
      <c r="DP735" s="31"/>
      <c r="DQ735" s="31"/>
      <c r="DR735" s="31"/>
      <c r="DS735" s="31"/>
      <c r="DT735" s="31"/>
      <c r="DU735" s="31"/>
      <c r="DV735" s="31"/>
      <c r="DW735" s="31"/>
      <c r="DX735" s="31"/>
      <c r="DY735" s="31"/>
      <c r="DZ735" s="31"/>
      <c r="EA735" s="31"/>
      <c r="EB735" s="31"/>
      <c r="EC735" s="31"/>
      <c r="ED735" s="31"/>
      <c r="EE735" s="31"/>
      <c r="EF735" s="31"/>
      <c r="EG735" s="31"/>
      <c r="EH735" s="31"/>
      <c r="EI735" s="31"/>
      <c r="EJ735" s="31"/>
      <c r="EK735" s="31"/>
      <c r="EL735" s="31"/>
      <c r="EM735" s="31"/>
      <c r="EN735" s="31"/>
      <c r="EO735" s="31"/>
      <c r="EP735" s="31"/>
      <c r="EQ735" s="31"/>
      <c r="ER735" s="31"/>
      <c r="ES735" s="31"/>
      <c r="ET735" s="31"/>
      <c r="EU735" s="31"/>
      <c r="EV735" s="31"/>
      <c r="EW735" s="31"/>
      <c r="EX735" s="31"/>
      <c r="EY735" s="31"/>
      <c r="EZ735" s="31"/>
      <c r="FA735" s="31"/>
      <c r="FB735" s="31"/>
      <c r="FC735" s="31"/>
      <c r="FD735" s="31"/>
      <c r="FE735" s="31"/>
      <c r="FF735" s="31"/>
      <c r="FG735" s="31"/>
      <c r="FH735" s="31"/>
      <c r="FI735" s="31"/>
      <c r="FJ735" s="31"/>
      <c r="FK735" s="31"/>
      <c r="FL735" s="31"/>
      <c r="FM735" s="31"/>
      <c r="FN735" s="31"/>
      <c r="FO735" s="31"/>
      <c r="FP735" s="31"/>
      <c r="FQ735" s="31"/>
      <c r="FR735" s="31"/>
      <c r="FS735" s="31"/>
      <c r="FT735" s="31"/>
      <c r="FU735" s="31"/>
      <c r="FV735" s="31"/>
      <c r="FW735" s="31"/>
      <c r="FX735" s="31"/>
      <c r="FY735" s="31"/>
      <c r="FZ735" s="31"/>
      <c r="GA735" s="31"/>
      <c r="GB735" s="31"/>
      <c r="GC735" s="31"/>
      <c r="GD735" s="31"/>
      <c r="GE735" s="31"/>
      <c r="GF735" s="31"/>
      <c r="GG735" s="31"/>
      <c r="GH735" s="31"/>
      <c r="GI735" s="31"/>
      <c r="GJ735" s="31"/>
      <c r="GK735" s="31"/>
      <c r="GL735" s="31"/>
      <c r="GM735" s="31"/>
      <c r="GN735" s="31"/>
      <c r="GO735" s="31"/>
      <c r="GP735" s="31"/>
      <c r="GQ735" s="31"/>
      <c r="GR735" s="31"/>
      <c r="GS735" s="31"/>
      <c r="GT735" s="31"/>
      <c r="GU735" s="31"/>
      <c r="GV735" s="31"/>
      <c r="GW735" s="31"/>
      <c r="GX735" s="31"/>
      <c r="GY735" s="31"/>
      <c r="GZ735" s="31"/>
      <c r="HA735" s="31"/>
      <c r="HB735" s="31"/>
      <c r="HC735" s="31"/>
      <c r="HD735" s="31"/>
      <c r="HE735" s="31"/>
      <c r="HF735" s="31"/>
      <c r="HG735" s="31"/>
      <c r="HH735" s="31"/>
      <c r="HI735" s="31"/>
      <c r="HJ735" s="31"/>
      <c r="HK735" s="31"/>
      <c r="HL735" s="31"/>
      <c r="HM735" s="31"/>
      <c r="HN735" s="31"/>
      <c r="HO735" s="31"/>
      <c r="HP735" s="31"/>
      <c r="HQ735" s="31"/>
      <c r="HR735" s="31"/>
      <c r="HS735" s="31"/>
      <c r="HT735" s="31"/>
      <c r="HU735" s="31"/>
      <c r="HV735" s="31"/>
      <c r="HW735" s="31"/>
      <c r="HX735" s="31"/>
      <c r="HY735" s="31"/>
      <c r="HZ735" s="31"/>
      <c r="IA735" s="31"/>
      <c r="IB735" s="31"/>
      <c r="IC735" s="31"/>
      <c r="ID735" s="31"/>
      <c r="IE735" s="31"/>
      <c r="IF735" s="31"/>
      <c r="IG735" s="31"/>
      <c r="IH735" s="31"/>
    </row>
    <row r="736" spans="1:242" ht="50.1" customHeight="1" x14ac:dyDescent="0.25">
      <c r="A736" s="67">
        <f t="shared" si="29"/>
        <v>733</v>
      </c>
      <c r="B736" s="31" t="e">
        <f>VLOOKUP(R736,Háttér!B$9:G$20,6,0)</f>
        <v>#N/A</v>
      </c>
      <c r="C736" s="38"/>
      <c r="D736" s="32"/>
      <c r="E736" s="65"/>
      <c r="F736" s="33"/>
      <c r="G736" s="108"/>
      <c r="H736" s="69"/>
      <c r="I736" s="34"/>
      <c r="J736" s="34"/>
      <c r="K736" s="35"/>
      <c r="L736" s="35"/>
      <c r="M736" s="39"/>
      <c r="N736" s="52" t="str">
        <f t="shared" si="28"/>
        <v xml:space="preserve">  </v>
      </c>
      <c r="O736" s="36">
        <f>AD736</f>
        <v>0</v>
      </c>
      <c r="P736" s="31"/>
      <c r="Q736" s="55"/>
      <c r="R736" s="56"/>
      <c r="S736" s="56"/>
      <c r="T736" s="56"/>
      <c r="U736" s="57"/>
      <c r="W736" s="56"/>
      <c r="X736" s="56"/>
      <c r="Y736" s="56"/>
      <c r="Z736" s="56"/>
      <c r="AA736" s="56"/>
      <c r="AB736" s="57"/>
      <c r="AC736" s="56"/>
      <c r="AD736" s="64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31"/>
      <c r="AW736" s="31"/>
      <c r="AX736" s="31"/>
      <c r="AY736" s="31"/>
      <c r="AZ736" s="31"/>
      <c r="BA736" s="31"/>
      <c r="BB736" s="31"/>
      <c r="BC736" s="31"/>
      <c r="BD736" s="31"/>
      <c r="BE736" s="31"/>
      <c r="BF736" s="31"/>
      <c r="BG736" s="31"/>
      <c r="BH736" s="31"/>
      <c r="BI736" s="31"/>
      <c r="BJ736" s="31"/>
      <c r="BK736" s="31"/>
      <c r="BL736" s="31"/>
      <c r="BM736" s="31"/>
      <c r="BN736" s="31"/>
      <c r="BO736" s="31"/>
      <c r="BP736" s="31"/>
      <c r="BQ736" s="31"/>
      <c r="BR736" s="31"/>
      <c r="BS736" s="31"/>
      <c r="BT736" s="31"/>
      <c r="BU736" s="31"/>
      <c r="BV736" s="31"/>
      <c r="BW736" s="31"/>
      <c r="BX736" s="31"/>
      <c r="BY736" s="31"/>
      <c r="BZ736" s="31"/>
      <c r="CA736" s="31"/>
      <c r="CB736" s="31"/>
      <c r="CC736" s="31"/>
      <c r="CD736" s="31"/>
      <c r="CE736" s="31"/>
      <c r="CF736" s="31"/>
      <c r="CG736" s="31"/>
      <c r="CH736" s="31"/>
      <c r="CI736" s="31"/>
      <c r="CJ736" s="31"/>
      <c r="CK736" s="31"/>
      <c r="CL736" s="31"/>
      <c r="CM736" s="31"/>
      <c r="CN736" s="31"/>
      <c r="CO736" s="31"/>
      <c r="CP736" s="31"/>
      <c r="CQ736" s="31"/>
      <c r="CR736" s="31"/>
      <c r="CS736" s="31"/>
      <c r="CT736" s="31"/>
      <c r="CU736" s="31"/>
      <c r="CV736" s="31"/>
      <c r="CW736" s="31"/>
      <c r="CX736" s="31"/>
      <c r="CY736" s="31"/>
      <c r="CZ736" s="31"/>
      <c r="DA736" s="31"/>
      <c r="DB736" s="31"/>
      <c r="DC736" s="31"/>
      <c r="DD736" s="31"/>
      <c r="DE736" s="31"/>
      <c r="DF736" s="31"/>
      <c r="DG736" s="31"/>
      <c r="DH736" s="31"/>
      <c r="DI736" s="31"/>
      <c r="DJ736" s="31"/>
      <c r="DK736" s="31"/>
      <c r="DL736" s="31"/>
      <c r="DM736" s="31"/>
      <c r="DN736" s="31"/>
      <c r="DO736" s="31"/>
      <c r="DP736" s="31"/>
      <c r="DQ736" s="31"/>
      <c r="DR736" s="31"/>
      <c r="DS736" s="31"/>
      <c r="DT736" s="31"/>
      <c r="DU736" s="31"/>
      <c r="DV736" s="31"/>
      <c r="DW736" s="31"/>
      <c r="DX736" s="31"/>
      <c r="DY736" s="31"/>
      <c r="DZ736" s="31"/>
      <c r="EA736" s="31"/>
      <c r="EB736" s="31"/>
      <c r="EC736" s="31"/>
      <c r="ED736" s="31"/>
      <c r="EE736" s="31"/>
      <c r="EF736" s="31"/>
      <c r="EG736" s="31"/>
      <c r="EH736" s="31"/>
      <c r="EI736" s="31"/>
      <c r="EJ736" s="31"/>
      <c r="EK736" s="31"/>
      <c r="EL736" s="31"/>
      <c r="EM736" s="31"/>
      <c r="EN736" s="31"/>
      <c r="EO736" s="31"/>
      <c r="EP736" s="31"/>
      <c r="EQ736" s="31"/>
      <c r="ER736" s="31"/>
      <c r="ES736" s="31"/>
      <c r="ET736" s="31"/>
      <c r="EU736" s="31"/>
      <c r="EV736" s="31"/>
      <c r="EW736" s="31"/>
      <c r="EX736" s="31"/>
      <c r="EY736" s="31"/>
      <c r="EZ736" s="31"/>
      <c r="FA736" s="31"/>
      <c r="FB736" s="31"/>
      <c r="FC736" s="31"/>
      <c r="FD736" s="31"/>
      <c r="FE736" s="31"/>
      <c r="FF736" s="31"/>
      <c r="FG736" s="31"/>
      <c r="FH736" s="31"/>
      <c r="FI736" s="31"/>
      <c r="FJ736" s="31"/>
      <c r="FK736" s="31"/>
      <c r="FL736" s="31"/>
      <c r="FM736" s="31"/>
      <c r="FN736" s="31"/>
      <c r="FO736" s="31"/>
      <c r="FP736" s="31"/>
      <c r="FQ736" s="31"/>
      <c r="FR736" s="31"/>
      <c r="FS736" s="31"/>
      <c r="FT736" s="31"/>
      <c r="FU736" s="31"/>
      <c r="FV736" s="31"/>
      <c r="FW736" s="31"/>
      <c r="FX736" s="31"/>
      <c r="FY736" s="31"/>
      <c r="FZ736" s="31"/>
      <c r="GA736" s="31"/>
      <c r="GB736" s="31"/>
      <c r="GC736" s="31"/>
      <c r="GD736" s="31"/>
      <c r="GE736" s="31"/>
      <c r="GF736" s="31"/>
      <c r="GG736" s="31"/>
      <c r="GH736" s="31"/>
      <c r="GI736" s="31"/>
      <c r="GJ736" s="31"/>
      <c r="GK736" s="31"/>
      <c r="GL736" s="31"/>
      <c r="GM736" s="31"/>
      <c r="GN736" s="31"/>
      <c r="GO736" s="31"/>
      <c r="GP736" s="31"/>
      <c r="GQ736" s="31"/>
      <c r="GR736" s="31"/>
      <c r="GS736" s="31"/>
      <c r="GT736" s="31"/>
      <c r="GU736" s="31"/>
      <c r="GV736" s="31"/>
      <c r="GW736" s="31"/>
      <c r="GX736" s="31"/>
      <c r="GY736" s="31"/>
      <c r="GZ736" s="31"/>
      <c r="HA736" s="31"/>
      <c r="HB736" s="31"/>
      <c r="HC736" s="31"/>
      <c r="HD736" s="31"/>
      <c r="HE736" s="31"/>
      <c r="HF736" s="31"/>
      <c r="HG736" s="31"/>
      <c r="HH736" s="31"/>
      <c r="HI736" s="31"/>
      <c r="HJ736" s="31"/>
      <c r="HK736" s="31"/>
      <c r="HL736" s="31"/>
      <c r="HM736" s="31"/>
      <c r="HN736" s="31"/>
      <c r="HO736" s="31"/>
      <c r="HP736" s="31"/>
      <c r="HQ736" s="31"/>
      <c r="HR736" s="31"/>
      <c r="HS736" s="31"/>
      <c r="HT736" s="31"/>
      <c r="HU736" s="31"/>
      <c r="HV736" s="31"/>
      <c r="HW736" s="31"/>
      <c r="HX736" s="31"/>
      <c r="HY736" s="31"/>
      <c r="HZ736" s="31"/>
      <c r="IA736" s="31"/>
      <c r="IB736" s="31"/>
      <c r="IC736" s="31"/>
      <c r="ID736" s="31"/>
      <c r="IE736" s="31"/>
      <c r="IF736" s="31"/>
      <c r="IG736" s="31"/>
      <c r="IH736" s="31"/>
    </row>
    <row r="737" spans="1:242" ht="50.1" customHeight="1" x14ac:dyDescent="0.25">
      <c r="A737" s="67">
        <f t="shared" si="29"/>
        <v>734</v>
      </c>
      <c r="B737" s="31" t="e">
        <f>VLOOKUP(R737,Háttér!B$9:G$20,6,0)</f>
        <v>#N/A</v>
      </c>
      <c r="C737" s="38"/>
      <c r="D737" s="32"/>
      <c r="E737" s="65"/>
      <c r="F737" s="33"/>
      <c r="G737" s="108"/>
      <c r="H737" s="69"/>
      <c r="I737" s="34"/>
      <c r="J737" s="34"/>
      <c r="K737" s="35"/>
      <c r="L737" s="35"/>
      <c r="M737" s="39"/>
      <c r="N737" s="52" t="str">
        <f t="shared" si="28"/>
        <v xml:space="preserve">  </v>
      </c>
      <c r="O737" s="36">
        <f>AD737</f>
        <v>0</v>
      </c>
      <c r="P737" s="31"/>
      <c r="Q737" s="55"/>
      <c r="R737" s="56"/>
      <c r="S737" s="56"/>
      <c r="T737" s="56"/>
      <c r="U737" s="57"/>
      <c r="W737" s="56"/>
      <c r="X737" s="56"/>
      <c r="Y737" s="56"/>
      <c r="Z737" s="56"/>
      <c r="AA737" s="56"/>
      <c r="AB737" s="57"/>
      <c r="AC737" s="56"/>
      <c r="AD737" s="64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31"/>
      <c r="AW737" s="31"/>
      <c r="AX737" s="31"/>
      <c r="AY737" s="31"/>
      <c r="AZ737" s="31"/>
      <c r="BA737" s="31"/>
      <c r="BB737" s="31"/>
      <c r="BC737" s="31"/>
      <c r="BD737" s="31"/>
      <c r="BE737" s="31"/>
      <c r="BF737" s="31"/>
      <c r="BG737" s="31"/>
      <c r="BH737" s="31"/>
      <c r="BI737" s="31"/>
      <c r="BJ737" s="31"/>
      <c r="BK737" s="31"/>
      <c r="BL737" s="31"/>
      <c r="BM737" s="31"/>
      <c r="BN737" s="31"/>
      <c r="BO737" s="31"/>
      <c r="BP737" s="31"/>
      <c r="BQ737" s="31"/>
      <c r="BR737" s="31"/>
      <c r="BS737" s="31"/>
      <c r="BT737" s="31"/>
      <c r="BU737" s="31"/>
      <c r="BV737" s="31"/>
      <c r="BW737" s="31"/>
      <c r="BX737" s="31"/>
      <c r="BY737" s="31"/>
      <c r="BZ737" s="31"/>
      <c r="CA737" s="31"/>
      <c r="CB737" s="31"/>
      <c r="CC737" s="31"/>
      <c r="CD737" s="31"/>
      <c r="CE737" s="31"/>
      <c r="CF737" s="31"/>
      <c r="CG737" s="31"/>
      <c r="CH737" s="31"/>
      <c r="CI737" s="31"/>
      <c r="CJ737" s="31"/>
      <c r="CK737" s="31"/>
      <c r="CL737" s="31"/>
      <c r="CM737" s="31"/>
      <c r="CN737" s="31"/>
      <c r="CO737" s="31"/>
      <c r="CP737" s="31"/>
      <c r="CQ737" s="31"/>
      <c r="CR737" s="31"/>
      <c r="CS737" s="31"/>
      <c r="CT737" s="31"/>
      <c r="CU737" s="31"/>
      <c r="CV737" s="31"/>
      <c r="CW737" s="31"/>
      <c r="CX737" s="31"/>
      <c r="CY737" s="31"/>
      <c r="CZ737" s="31"/>
      <c r="DA737" s="31"/>
      <c r="DB737" s="31"/>
      <c r="DC737" s="31"/>
      <c r="DD737" s="31"/>
      <c r="DE737" s="31"/>
      <c r="DF737" s="31"/>
      <c r="DG737" s="31"/>
      <c r="DH737" s="31"/>
      <c r="DI737" s="31"/>
      <c r="DJ737" s="31"/>
      <c r="DK737" s="31"/>
      <c r="DL737" s="31"/>
      <c r="DM737" s="31"/>
      <c r="DN737" s="31"/>
      <c r="DO737" s="31"/>
      <c r="DP737" s="31"/>
      <c r="DQ737" s="31"/>
      <c r="DR737" s="31"/>
      <c r="DS737" s="31"/>
      <c r="DT737" s="31"/>
      <c r="DU737" s="31"/>
      <c r="DV737" s="31"/>
      <c r="DW737" s="31"/>
      <c r="DX737" s="31"/>
      <c r="DY737" s="31"/>
      <c r="DZ737" s="31"/>
      <c r="EA737" s="31"/>
      <c r="EB737" s="31"/>
      <c r="EC737" s="31"/>
      <c r="ED737" s="31"/>
      <c r="EE737" s="31"/>
      <c r="EF737" s="31"/>
      <c r="EG737" s="31"/>
      <c r="EH737" s="31"/>
      <c r="EI737" s="31"/>
      <c r="EJ737" s="31"/>
      <c r="EK737" s="31"/>
      <c r="EL737" s="31"/>
      <c r="EM737" s="31"/>
      <c r="EN737" s="31"/>
      <c r="EO737" s="31"/>
      <c r="EP737" s="31"/>
      <c r="EQ737" s="31"/>
      <c r="ER737" s="31"/>
      <c r="ES737" s="31"/>
      <c r="ET737" s="31"/>
      <c r="EU737" s="31"/>
      <c r="EV737" s="31"/>
      <c r="EW737" s="31"/>
      <c r="EX737" s="31"/>
      <c r="EY737" s="31"/>
      <c r="EZ737" s="31"/>
      <c r="FA737" s="31"/>
      <c r="FB737" s="31"/>
      <c r="FC737" s="31"/>
      <c r="FD737" s="31"/>
      <c r="FE737" s="31"/>
      <c r="FF737" s="31"/>
      <c r="FG737" s="31"/>
      <c r="FH737" s="31"/>
      <c r="FI737" s="31"/>
      <c r="FJ737" s="31"/>
      <c r="FK737" s="31"/>
      <c r="FL737" s="31"/>
      <c r="FM737" s="31"/>
      <c r="FN737" s="31"/>
      <c r="FO737" s="31"/>
      <c r="FP737" s="31"/>
      <c r="FQ737" s="31"/>
      <c r="FR737" s="31"/>
      <c r="FS737" s="31"/>
      <c r="FT737" s="31"/>
      <c r="FU737" s="31"/>
      <c r="FV737" s="31"/>
      <c r="FW737" s="31"/>
      <c r="FX737" s="31"/>
      <c r="FY737" s="31"/>
      <c r="FZ737" s="31"/>
      <c r="GA737" s="31"/>
      <c r="GB737" s="31"/>
      <c r="GC737" s="31"/>
      <c r="GD737" s="31"/>
      <c r="GE737" s="31"/>
      <c r="GF737" s="31"/>
      <c r="GG737" s="31"/>
      <c r="GH737" s="31"/>
      <c r="GI737" s="31"/>
      <c r="GJ737" s="31"/>
      <c r="GK737" s="31"/>
      <c r="GL737" s="31"/>
      <c r="GM737" s="31"/>
      <c r="GN737" s="31"/>
      <c r="GO737" s="31"/>
      <c r="GP737" s="31"/>
      <c r="GQ737" s="31"/>
      <c r="GR737" s="31"/>
      <c r="GS737" s="31"/>
      <c r="GT737" s="31"/>
      <c r="GU737" s="31"/>
      <c r="GV737" s="31"/>
      <c r="GW737" s="31"/>
      <c r="GX737" s="31"/>
      <c r="GY737" s="31"/>
      <c r="GZ737" s="31"/>
      <c r="HA737" s="31"/>
      <c r="HB737" s="31"/>
      <c r="HC737" s="31"/>
      <c r="HD737" s="31"/>
      <c r="HE737" s="31"/>
      <c r="HF737" s="31"/>
      <c r="HG737" s="31"/>
      <c r="HH737" s="31"/>
      <c r="HI737" s="31"/>
      <c r="HJ737" s="31"/>
      <c r="HK737" s="31"/>
      <c r="HL737" s="31"/>
      <c r="HM737" s="31"/>
      <c r="HN737" s="31"/>
      <c r="HO737" s="31"/>
      <c r="HP737" s="31"/>
      <c r="HQ737" s="31"/>
      <c r="HR737" s="31"/>
      <c r="HS737" s="31"/>
      <c r="HT737" s="31"/>
      <c r="HU737" s="31"/>
      <c r="HV737" s="31"/>
      <c r="HW737" s="31"/>
      <c r="HX737" s="31"/>
      <c r="HY737" s="31"/>
      <c r="HZ737" s="31"/>
      <c r="IA737" s="31"/>
      <c r="IB737" s="31"/>
      <c r="IC737" s="31"/>
      <c r="ID737" s="31"/>
      <c r="IE737" s="31"/>
      <c r="IF737" s="31"/>
      <c r="IG737" s="31"/>
      <c r="IH737" s="31"/>
    </row>
    <row r="738" spans="1:242" ht="50.1" customHeight="1" x14ac:dyDescent="0.25">
      <c r="A738" s="67">
        <f t="shared" si="29"/>
        <v>735</v>
      </c>
      <c r="B738" s="31" t="e">
        <f>VLOOKUP(R738,Háttér!B$9:G$20,6,0)</f>
        <v>#N/A</v>
      </c>
      <c r="C738" s="38"/>
      <c r="D738" s="32"/>
      <c r="E738" s="65"/>
      <c r="F738" s="33"/>
      <c r="G738" s="108"/>
      <c r="H738" s="69"/>
      <c r="I738" s="34"/>
      <c r="J738" s="34"/>
      <c r="K738" s="35"/>
      <c r="L738" s="35"/>
      <c r="M738" s="39"/>
      <c r="N738" s="52" t="str">
        <f t="shared" si="28"/>
        <v xml:space="preserve">  </v>
      </c>
      <c r="O738" s="36">
        <f>AD738</f>
        <v>0</v>
      </c>
      <c r="P738" s="31"/>
      <c r="Q738" s="55"/>
      <c r="R738" s="56"/>
      <c r="S738" s="56"/>
      <c r="T738" s="56"/>
      <c r="U738" s="57"/>
      <c r="W738" s="56"/>
      <c r="X738" s="56"/>
      <c r="Y738" s="56"/>
      <c r="Z738" s="56"/>
      <c r="AA738" s="56"/>
      <c r="AB738" s="57"/>
      <c r="AC738" s="56"/>
      <c r="AD738" s="64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31"/>
      <c r="AW738" s="31"/>
      <c r="AX738" s="31"/>
      <c r="AY738" s="31"/>
      <c r="AZ738" s="31"/>
      <c r="BA738" s="31"/>
      <c r="BB738" s="31"/>
      <c r="BC738" s="31"/>
      <c r="BD738" s="31"/>
      <c r="BE738" s="31"/>
      <c r="BF738" s="31"/>
      <c r="BG738" s="31"/>
      <c r="BH738" s="31"/>
      <c r="BI738" s="31"/>
      <c r="BJ738" s="31"/>
      <c r="BK738" s="31"/>
      <c r="BL738" s="31"/>
      <c r="BM738" s="31"/>
      <c r="BN738" s="31"/>
      <c r="BO738" s="31"/>
      <c r="BP738" s="31"/>
      <c r="BQ738" s="31"/>
      <c r="BR738" s="31"/>
      <c r="BS738" s="31"/>
      <c r="BT738" s="31"/>
      <c r="BU738" s="31"/>
      <c r="BV738" s="31"/>
      <c r="BW738" s="31"/>
      <c r="BX738" s="31"/>
      <c r="BY738" s="31"/>
      <c r="BZ738" s="31"/>
      <c r="CA738" s="31"/>
      <c r="CB738" s="31"/>
      <c r="CC738" s="31"/>
      <c r="CD738" s="31"/>
      <c r="CE738" s="31"/>
      <c r="CF738" s="31"/>
      <c r="CG738" s="31"/>
      <c r="CH738" s="31"/>
      <c r="CI738" s="31"/>
      <c r="CJ738" s="31"/>
      <c r="CK738" s="31"/>
      <c r="CL738" s="31"/>
      <c r="CM738" s="31"/>
      <c r="CN738" s="31"/>
      <c r="CO738" s="31"/>
      <c r="CP738" s="31"/>
      <c r="CQ738" s="31"/>
      <c r="CR738" s="31"/>
      <c r="CS738" s="31"/>
      <c r="CT738" s="31"/>
      <c r="CU738" s="31"/>
      <c r="CV738" s="31"/>
      <c r="CW738" s="31"/>
      <c r="CX738" s="31"/>
      <c r="CY738" s="31"/>
      <c r="CZ738" s="31"/>
      <c r="DA738" s="31"/>
      <c r="DB738" s="31"/>
      <c r="DC738" s="31"/>
      <c r="DD738" s="31"/>
      <c r="DE738" s="31"/>
      <c r="DF738" s="31"/>
      <c r="DG738" s="31"/>
      <c r="DH738" s="31"/>
      <c r="DI738" s="31"/>
      <c r="DJ738" s="31"/>
      <c r="DK738" s="31"/>
      <c r="DL738" s="31"/>
      <c r="DM738" s="31"/>
      <c r="DN738" s="31"/>
      <c r="DO738" s="31"/>
      <c r="DP738" s="31"/>
      <c r="DQ738" s="31"/>
      <c r="DR738" s="31"/>
      <c r="DS738" s="31"/>
      <c r="DT738" s="31"/>
      <c r="DU738" s="31"/>
      <c r="DV738" s="31"/>
      <c r="DW738" s="31"/>
      <c r="DX738" s="31"/>
      <c r="DY738" s="31"/>
      <c r="DZ738" s="31"/>
      <c r="EA738" s="31"/>
      <c r="EB738" s="31"/>
      <c r="EC738" s="31"/>
      <c r="ED738" s="31"/>
      <c r="EE738" s="31"/>
      <c r="EF738" s="31"/>
      <c r="EG738" s="31"/>
      <c r="EH738" s="31"/>
      <c r="EI738" s="31"/>
      <c r="EJ738" s="31"/>
      <c r="EK738" s="31"/>
      <c r="EL738" s="31"/>
      <c r="EM738" s="31"/>
      <c r="EN738" s="31"/>
      <c r="EO738" s="31"/>
      <c r="EP738" s="31"/>
      <c r="EQ738" s="31"/>
      <c r="ER738" s="31"/>
      <c r="ES738" s="31"/>
      <c r="ET738" s="31"/>
      <c r="EU738" s="31"/>
      <c r="EV738" s="31"/>
      <c r="EW738" s="31"/>
      <c r="EX738" s="31"/>
      <c r="EY738" s="31"/>
      <c r="EZ738" s="31"/>
      <c r="FA738" s="31"/>
      <c r="FB738" s="31"/>
      <c r="FC738" s="31"/>
      <c r="FD738" s="31"/>
      <c r="FE738" s="31"/>
      <c r="FF738" s="31"/>
      <c r="FG738" s="31"/>
      <c r="FH738" s="31"/>
      <c r="FI738" s="31"/>
      <c r="FJ738" s="31"/>
      <c r="FK738" s="31"/>
      <c r="FL738" s="31"/>
      <c r="FM738" s="31"/>
      <c r="FN738" s="31"/>
      <c r="FO738" s="31"/>
      <c r="FP738" s="31"/>
      <c r="FQ738" s="31"/>
      <c r="FR738" s="31"/>
      <c r="FS738" s="31"/>
      <c r="FT738" s="31"/>
      <c r="FU738" s="31"/>
      <c r="FV738" s="31"/>
      <c r="FW738" s="31"/>
      <c r="FX738" s="31"/>
      <c r="FY738" s="31"/>
      <c r="FZ738" s="31"/>
      <c r="GA738" s="31"/>
      <c r="GB738" s="31"/>
      <c r="GC738" s="31"/>
      <c r="GD738" s="31"/>
      <c r="GE738" s="31"/>
      <c r="GF738" s="31"/>
      <c r="GG738" s="31"/>
      <c r="GH738" s="31"/>
      <c r="GI738" s="31"/>
      <c r="GJ738" s="31"/>
      <c r="GK738" s="31"/>
      <c r="GL738" s="31"/>
      <c r="GM738" s="31"/>
      <c r="GN738" s="31"/>
      <c r="GO738" s="31"/>
      <c r="GP738" s="31"/>
      <c r="GQ738" s="31"/>
      <c r="GR738" s="31"/>
      <c r="GS738" s="31"/>
      <c r="GT738" s="31"/>
      <c r="GU738" s="31"/>
      <c r="GV738" s="31"/>
      <c r="GW738" s="31"/>
      <c r="GX738" s="31"/>
      <c r="GY738" s="31"/>
      <c r="GZ738" s="31"/>
      <c r="HA738" s="31"/>
      <c r="HB738" s="31"/>
      <c r="HC738" s="31"/>
      <c r="HD738" s="31"/>
      <c r="HE738" s="31"/>
      <c r="HF738" s="31"/>
      <c r="HG738" s="31"/>
      <c r="HH738" s="31"/>
      <c r="HI738" s="31"/>
      <c r="HJ738" s="31"/>
      <c r="HK738" s="31"/>
      <c r="HL738" s="31"/>
      <c r="HM738" s="31"/>
      <c r="HN738" s="31"/>
      <c r="HO738" s="31"/>
      <c r="HP738" s="31"/>
      <c r="HQ738" s="31"/>
      <c r="HR738" s="31"/>
      <c r="HS738" s="31"/>
      <c r="HT738" s="31"/>
      <c r="HU738" s="31"/>
      <c r="HV738" s="31"/>
      <c r="HW738" s="31"/>
      <c r="HX738" s="31"/>
      <c r="HY738" s="31"/>
      <c r="HZ738" s="31"/>
      <c r="IA738" s="31"/>
      <c r="IB738" s="31"/>
      <c r="IC738" s="31"/>
      <c r="ID738" s="31"/>
      <c r="IE738" s="31"/>
      <c r="IF738" s="31"/>
      <c r="IG738" s="31"/>
      <c r="IH738" s="31"/>
    </row>
    <row r="739" spans="1:242" ht="50.1" customHeight="1" x14ac:dyDescent="0.25">
      <c r="A739" s="67">
        <f t="shared" si="29"/>
        <v>736</v>
      </c>
      <c r="B739" s="31" t="e">
        <f>VLOOKUP(R739,Háttér!B$9:G$20,6,0)</f>
        <v>#N/A</v>
      </c>
      <c r="C739" s="38"/>
      <c r="D739" s="32"/>
      <c r="E739" s="65"/>
      <c r="F739" s="33"/>
      <c r="G739" s="108"/>
      <c r="H739" s="69"/>
      <c r="I739" s="34"/>
      <c r="J739" s="34"/>
      <c r="K739" s="35"/>
      <c r="L739" s="35"/>
      <c r="M739" s="39"/>
      <c r="N739" s="52" t="str">
        <f t="shared" si="28"/>
        <v xml:space="preserve">  </v>
      </c>
      <c r="O739" s="36">
        <f>AD739</f>
        <v>0</v>
      </c>
      <c r="P739" s="31"/>
      <c r="Q739" s="55"/>
      <c r="R739" s="56"/>
      <c r="S739" s="56"/>
      <c r="T739" s="56"/>
      <c r="U739" s="57"/>
      <c r="W739" s="56"/>
      <c r="X739" s="56"/>
      <c r="Y739" s="56"/>
      <c r="Z739" s="56"/>
      <c r="AA739" s="56"/>
      <c r="AB739" s="57"/>
      <c r="AC739" s="56"/>
      <c r="AD739" s="64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31"/>
      <c r="AW739" s="31"/>
      <c r="AX739" s="31"/>
      <c r="AY739" s="31"/>
      <c r="AZ739" s="31"/>
      <c r="BA739" s="31"/>
      <c r="BB739" s="31"/>
      <c r="BC739" s="31"/>
      <c r="BD739" s="31"/>
      <c r="BE739" s="31"/>
      <c r="BF739" s="31"/>
      <c r="BG739" s="31"/>
      <c r="BH739" s="31"/>
      <c r="BI739" s="31"/>
      <c r="BJ739" s="31"/>
      <c r="BK739" s="31"/>
      <c r="BL739" s="31"/>
      <c r="BM739" s="31"/>
      <c r="BN739" s="31"/>
      <c r="BO739" s="31"/>
      <c r="BP739" s="31"/>
      <c r="BQ739" s="31"/>
      <c r="BR739" s="31"/>
      <c r="BS739" s="31"/>
      <c r="BT739" s="31"/>
      <c r="BU739" s="31"/>
      <c r="BV739" s="31"/>
      <c r="BW739" s="31"/>
      <c r="BX739" s="31"/>
      <c r="BY739" s="31"/>
      <c r="BZ739" s="31"/>
      <c r="CA739" s="31"/>
      <c r="CB739" s="31"/>
      <c r="CC739" s="31"/>
      <c r="CD739" s="31"/>
      <c r="CE739" s="31"/>
      <c r="CF739" s="31"/>
      <c r="CG739" s="31"/>
      <c r="CH739" s="31"/>
      <c r="CI739" s="31"/>
      <c r="CJ739" s="31"/>
      <c r="CK739" s="31"/>
      <c r="CL739" s="31"/>
      <c r="CM739" s="31"/>
      <c r="CN739" s="31"/>
      <c r="CO739" s="31"/>
      <c r="CP739" s="31"/>
      <c r="CQ739" s="31"/>
      <c r="CR739" s="31"/>
      <c r="CS739" s="31"/>
      <c r="CT739" s="31"/>
      <c r="CU739" s="31"/>
      <c r="CV739" s="31"/>
      <c r="CW739" s="31"/>
      <c r="CX739" s="31"/>
      <c r="CY739" s="31"/>
      <c r="CZ739" s="31"/>
      <c r="DA739" s="31"/>
      <c r="DB739" s="31"/>
      <c r="DC739" s="31"/>
      <c r="DD739" s="31"/>
      <c r="DE739" s="31"/>
      <c r="DF739" s="31"/>
      <c r="DG739" s="31"/>
      <c r="DH739" s="31"/>
      <c r="DI739" s="31"/>
      <c r="DJ739" s="31"/>
      <c r="DK739" s="31"/>
      <c r="DL739" s="31"/>
      <c r="DM739" s="31"/>
      <c r="DN739" s="31"/>
      <c r="DO739" s="31"/>
      <c r="DP739" s="31"/>
      <c r="DQ739" s="31"/>
      <c r="DR739" s="31"/>
      <c r="DS739" s="31"/>
      <c r="DT739" s="31"/>
      <c r="DU739" s="31"/>
      <c r="DV739" s="31"/>
      <c r="DW739" s="31"/>
      <c r="DX739" s="31"/>
      <c r="DY739" s="31"/>
      <c r="DZ739" s="31"/>
      <c r="EA739" s="31"/>
      <c r="EB739" s="31"/>
      <c r="EC739" s="31"/>
      <c r="ED739" s="31"/>
      <c r="EE739" s="31"/>
      <c r="EF739" s="31"/>
      <c r="EG739" s="31"/>
      <c r="EH739" s="31"/>
      <c r="EI739" s="31"/>
      <c r="EJ739" s="31"/>
      <c r="EK739" s="31"/>
      <c r="EL739" s="31"/>
      <c r="EM739" s="31"/>
      <c r="EN739" s="31"/>
      <c r="EO739" s="31"/>
      <c r="EP739" s="31"/>
      <c r="EQ739" s="31"/>
      <c r="ER739" s="31"/>
      <c r="ES739" s="31"/>
      <c r="ET739" s="31"/>
      <c r="EU739" s="31"/>
      <c r="EV739" s="31"/>
      <c r="EW739" s="31"/>
      <c r="EX739" s="31"/>
      <c r="EY739" s="31"/>
      <c r="EZ739" s="31"/>
      <c r="FA739" s="31"/>
      <c r="FB739" s="31"/>
      <c r="FC739" s="31"/>
      <c r="FD739" s="31"/>
      <c r="FE739" s="31"/>
      <c r="FF739" s="31"/>
      <c r="FG739" s="31"/>
      <c r="FH739" s="31"/>
      <c r="FI739" s="31"/>
      <c r="FJ739" s="31"/>
      <c r="FK739" s="31"/>
      <c r="FL739" s="31"/>
      <c r="FM739" s="31"/>
      <c r="FN739" s="31"/>
      <c r="FO739" s="31"/>
      <c r="FP739" s="31"/>
      <c r="FQ739" s="31"/>
      <c r="FR739" s="31"/>
      <c r="FS739" s="31"/>
      <c r="FT739" s="31"/>
      <c r="FU739" s="31"/>
      <c r="FV739" s="31"/>
      <c r="FW739" s="31"/>
      <c r="FX739" s="31"/>
      <c r="FY739" s="31"/>
      <c r="FZ739" s="31"/>
      <c r="GA739" s="31"/>
      <c r="GB739" s="31"/>
      <c r="GC739" s="31"/>
      <c r="GD739" s="31"/>
      <c r="GE739" s="31"/>
      <c r="GF739" s="31"/>
      <c r="GG739" s="31"/>
      <c r="GH739" s="31"/>
      <c r="GI739" s="31"/>
      <c r="GJ739" s="31"/>
      <c r="GK739" s="31"/>
      <c r="GL739" s="31"/>
      <c r="GM739" s="31"/>
      <c r="GN739" s="31"/>
      <c r="GO739" s="31"/>
      <c r="GP739" s="31"/>
      <c r="GQ739" s="31"/>
      <c r="GR739" s="31"/>
      <c r="GS739" s="31"/>
      <c r="GT739" s="31"/>
      <c r="GU739" s="31"/>
      <c r="GV739" s="31"/>
      <c r="GW739" s="31"/>
      <c r="GX739" s="31"/>
      <c r="GY739" s="31"/>
      <c r="GZ739" s="31"/>
      <c r="HA739" s="31"/>
      <c r="HB739" s="31"/>
      <c r="HC739" s="31"/>
      <c r="HD739" s="31"/>
      <c r="HE739" s="31"/>
      <c r="HF739" s="31"/>
      <c r="HG739" s="31"/>
      <c r="HH739" s="31"/>
      <c r="HI739" s="31"/>
      <c r="HJ739" s="31"/>
      <c r="HK739" s="31"/>
      <c r="HL739" s="31"/>
      <c r="HM739" s="31"/>
      <c r="HN739" s="31"/>
      <c r="HO739" s="31"/>
      <c r="HP739" s="31"/>
      <c r="HQ739" s="31"/>
      <c r="HR739" s="31"/>
      <c r="HS739" s="31"/>
      <c r="HT739" s="31"/>
      <c r="HU739" s="31"/>
      <c r="HV739" s="31"/>
      <c r="HW739" s="31"/>
      <c r="HX739" s="31"/>
      <c r="HY739" s="31"/>
      <c r="HZ739" s="31"/>
      <c r="IA739" s="31"/>
      <c r="IB739" s="31"/>
      <c r="IC739" s="31"/>
      <c r="ID739" s="31"/>
      <c r="IE739" s="31"/>
      <c r="IF739" s="31"/>
      <c r="IG739" s="31"/>
      <c r="IH739" s="31"/>
    </row>
    <row r="740" spans="1:242" ht="50.1" customHeight="1" x14ac:dyDescent="0.25">
      <c r="A740" s="67">
        <f t="shared" si="29"/>
        <v>737</v>
      </c>
      <c r="B740" s="31" t="e">
        <f>VLOOKUP(R740,Háttér!B$9:G$20,6,0)</f>
        <v>#N/A</v>
      </c>
      <c r="C740" s="38"/>
      <c r="D740" s="32"/>
      <c r="E740" s="65"/>
      <c r="F740" s="33"/>
      <c r="G740" s="108"/>
      <c r="H740" s="69"/>
      <c r="I740" s="34"/>
      <c r="J740" s="34"/>
      <c r="K740" s="35"/>
      <c r="L740" s="35"/>
      <c r="M740" s="39"/>
      <c r="N740" s="52" t="str">
        <f t="shared" si="28"/>
        <v xml:space="preserve">  </v>
      </c>
      <c r="O740" s="36">
        <f>AD740</f>
        <v>0</v>
      </c>
      <c r="P740" s="31"/>
      <c r="Q740" s="55"/>
      <c r="R740" s="56"/>
      <c r="S740" s="56"/>
      <c r="T740" s="56"/>
      <c r="U740" s="57"/>
      <c r="W740" s="56"/>
      <c r="X740" s="56"/>
      <c r="Y740" s="56"/>
      <c r="Z740" s="56"/>
      <c r="AA740" s="56"/>
      <c r="AB740" s="57"/>
      <c r="AC740" s="56"/>
      <c r="AD740" s="64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31"/>
      <c r="AW740" s="31"/>
      <c r="AX740" s="31"/>
      <c r="AY740" s="31"/>
      <c r="AZ740" s="31"/>
      <c r="BA740" s="31"/>
      <c r="BB740" s="31"/>
      <c r="BC740" s="31"/>
      <c r="BD740" s="31"/>
      <c r="BE740" s="31"/>
      <c r="BF740" s="31"/>
      <c r="BG740" s="31"/>
      <c r="BH740" s="31"/>
      <c r="BI740" s="31"/>
      <c r="BJ740" s="31"/>
      <c r="BK740" s="31"/>
      <c r="BL740" s="31"/>
      <c r="BM740" s="31"/>
      <c r="BN740" s="31"/>
      <c r="BO740" s="31"/>
      <c r="BP740" s="31"/>
      <c r="BQ740" s="31"/>
      <c r="BR740" s="31"/>
      <c r="BS740" s="31"/>
      <c r="BT740" s="31"/>
      <c r="BU740" s="31"/>
      <c r="BV740" s="31"/>
      <c r="BW740" s="31"/>
      <c r="BX740" s="31"/>
      <c r="BY740" s="31"/>
      <c r="BZ740" s="31"/>
      <c r="CA740" s="31"/>
      <c r="CB740" s="31"/>
      <c r="CC740" s="31"/>
      <c r="CD740" s="31"/>
      <c r="CE740" s="31"/>
      <c r="CF740" s="31"/>
      <c r="CG740" s="31"/>
      <c r="CH740" s="31"/>
      <c r="CI740" s="31"/>
      <c r="CJ740" s="31"/>
      <c r="CK740" s="31"/>
      <c r="CL740" s="31"/>
      <c r="CM740" s="31"/>
      <c r="CN740" s="31"/>
      <c r="CO740" s="31"/>
      <c r="CP740" s="31"/>
      <c r="CQ740" s="31"/>
      <c r="CR740" s="31"/>
      <c r="CS740" s="31"/>
      <c r="CT740" s="31"/>
      <c r="CU740" s="31"/>
      <c r="CV740" s="31"/>
      <c r="CW740" s="31"/>
      <c r="CX740" s="31"/>
      <c r="CY740" s="31"/>
      <c r="CZ740" s="31"/>
      <c r="DA740" s="31"/>
      <c r="DB740" s="31"/>
      <c r="DC740" s="31"/>
      <c r="DD740" s="31"/>
      <c r="DE740" s="31"/>
      <c r="DF740" s="31"/>
      <c r="DG740" s="31"/>
      <c r="DH740" s="31"/>
      <c r="DI740" s="31"/>
      <c r="DJ740" s="31"/>
      <c r="DK740" s="31"/>
      <c r="DL740" s="31"/>
      <c r="DM740" s="31"/>
      <c r="DN740" s="31"/>
      <c r="DO740" s="31"/>
      <c r="DP740" s="31"/>
      <c r="DQ740" s="31"/>
      <c r="DR740" s="31"/>
      <c r="DS740" s="31"/>
      <c r="DT740" s="31"/>
      <c r="DU740" s="31"/>
      <c r="DV740" s="31"/>
      <c r="DW740" s="31"/>
      <c r="DX740" s="31"/>
      <c r="DY740" s="31"/>
      <c r="DZ740" s="31"/>
      <c r="EA740" s="31"/>
      <c r="EB740" s="31"/>
      <c r="EC740" s="31"/>
      <c r="ED740" s="31"/>
      <c r="EE740" s="31"/>
      <c r="EF740" s="31"/>
      <c r="EG740" s="31"/>
      <c r="EH740" s="31"/>
      <c r="EI740" s="31"/>
      <c r="EJ740" s="31"/>
      <c r="EK740" s="31"/>
      <c r="EL740" s="31"/>
      <c r="EM740" s="31"/>
      <c r="EN740" s="31"/>
      <c r="EO740" s="31"/>
      <c r="EP740" s="31"/>
      <c r="EQ740" s="31"/>
      <c r="ER740" s="31"/>
      <c r="ES740" s="31"/>
      <c r="ET740" s="31"/>
      <c r="EU740" s="31"/>
      <c r="EV740" s="31"/>
      <c r="EW740" s="31"/>
      <c r="EX740" s="31"/>
      <c r="EY740" s="31"/>
      <c r="EZ740" s="31"/>
      <c r="FA740" s="31"/>
      <c r="FB740" s="31"/>
      <c r="FC740" s="31"/>
      <c r="FD740" s="31"/>
      <c r="FE740" s="31"/>
      <c r="FF740" s="31"/>
      <c r="FG740" s="31"/>
      <c r="FH740" s="31"/>
      <c r="FI740" s="31"/>
      <c r="FJ740" s="31"/>
      <c r="FK740" s="31"/>
      <c r="FL740" s="31"/>
      <c r="FM740" s="31"/>
      <c r="FN740" s="31"/>
      <c r="FO740" s="31"/>
      <c r="FP740" s="31"/>
      <c r="FQ740" s="31"/>
      <c r="FR740" s="31"/>
      <c r="FS740" s="31"/>
      <c r="FT740" s="31"/>
      <c r="FU740" s="31"/>
      <c r="FV740" s="31"/>
      <c r="FW740" s="31"/>
      <c r="FX740" s="31"/>
      <c r="FY740" s="31"/>
      <c r="FZ740" s="31"/>
      <c r="GA740" s="31"/>
      <c r="GB740" s="31"/>
      <c r="GC740" s="31"/>
      <c r="GD740" s="31"/>
      <c r="GE740" s="31"/>
      <c r="GF740" s="31"/>
      <c r="GG740" s="31"/>
      <c r="GH740" s="31"/>
      <c r="GI740" s="31"/>
      <c r="GJ740" s="31"/>
      <c r="GK740" s="31"/>
      <c r="GL740" s="31"/>
      <c r="GM740" s="31"/>
      <c r="GN740" s="31"/>
      <c r="GO740" s="31"/>
      <c r="GP740" s="31"/>
      <c r="GQ740" s="31"/>
      <c r="GR740" s="31"/>
      <c r="GS740" s="31"/>
      <c r="GT740" s="31"/>
      <c r="GU740" s="31"/>
      <c r="GV740" s="31"/>
      <c r="GW740" s="31"/>
      <c r="GX740" s="31"/>
      <c r="GY740" s="31"/>
      <c r="GZ740" s="31"/>
      <c r="HA740" s="31"/>
      <c r="HB740" s="31"/>
      <c r="HC740" s="31"/>
      <c r="HD740" s="31"/>
      <c r="HE740" s="31"/>
      <c r="HF740" s="31"/>
      <c r="HG740" s="31"/>
      <c r="HH740" s="31"/>
      <c r="HI740" s="31"/>
      <c r="HJ740" s="31"/>
      <c r="HK740" s="31"/>
      <c r="HL740" s="31"/>
      <c r="HM740" s="31"/>
      <c r="HN740" s="31"/>
      <c r="HO740" s="31"/>
      <c r="HP740" s="31"/>
      <c r="HQ740" s="31"/>
      <c r="HR740" s="31"/>
      <c r="HS740" s="31"/>
      <c r="HT740" s="31"/>
      <c r="HU740" s="31"/>
      <c r="HV740" s="31"/>
      <c r="HW740" s="31"/>
      <c r="HX740" s="31"/>
      <c r="HY740" s="31"/>
      <c r="HZ740" s="31"/>
      <c r="IA740" s="31"/>
      <c r="IB740" s="31"/>
      <c r="IC740" s="31"/>
      <c r="ID740" s="31"/>
      <c r="IE740" s="31"/>
      <c r="IF740" s="31"/>
      <c r="IG740" s="31"/>
      <c r="IH740" s="31"/>
    </row>
    <row r="741" spans="1:242" ht="50.1" customHeight="1" x14ac:dyDescent="0.25">
      <c r="A741" s="67">
        <f t="shared" si="29"/>
        <v>738</v>
      </c>
      <c r="B741" s="31" t="e">
        <f>VLOOKUP(R741,Háttér!B$9:G$20,6,0)</f>
        <v>#N/A</v>
      </c>
      <c r="C741" s="38"/>
      <c r="D741" s="32"/>
      <c r="E741" s="65"/>
      <c r="F741" s="33"/>
      <c r="G741" s="108"/>
      <c r="H741" s="69"/>
      <c r="I741" s="34"/>
      <c r="J741" s="34"/>
      <c r="K741" s="35"/>
      <c r="L741" s="35"/>
      <c r="M741" s="39"/>
      <c r="N741" s="52" t="str">
        <f t="shared" si="28"/>
        <v xml:space="preserve">  </v>
      </c>
      <c r="O741" s="36">
        <f>AD741</f>
        <v>0</v>
      </c>
      <c r="P741" s="31"/>
      <c r="Q741" s="55"/>
      <c r="R741" s="56"/>
      <c r="S741" s="56"/>
      <c r="T741" s="56"/>
      <c r="U741" s="57"/>
      <c r="W741" s="56"/>
      <c r="X741" s="56"/>
      <c r="Y741" s="56"/>
      <c r="Z741" s="56"/>
      <c r="AA741" s="56"/>
      <c r="AB741" s="57"/>
      <c r="AC741" s="56"/>
      <c r="AD741" s="64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31"/>
      <c r="AW741" s="31"/>
      <c r="AX741" s="31"/>
      <c r="AY741" s="31"/>
      <c r="AZ741" s="31"/>
      <c r="BA741" s="31"/>
      <c r="BB741" s="31"/>
      <c r="BC741" s="31"/>
      <c r="BD741" s="31"/>
      <c r="BE741" s="31"/>
      <c r="BF741" s="31"/>
      <c r="BG741" s="31"/>
      <c r="BH741" s="31"/>
      <c r="BI741" s="31"/>
      <c r="BJ741" s="31"/>
      <c r="BK741" s="31"/>
      <c r="BL741" s="31"/>
      <c r="BM741" s="31"/>
      <c r="BN741" s="31"/>
      <c r="BO741" s="31"/>
      <c r="BP741" s="31"/>
      <c r="BQ741" s="31"/>
      <c r="BR741" s="31"/>
      <c r="BS741" s="31"/>
      <c r="BT741" s="31"/>
      <c r="BU741" s="31"/>
      <c r="BV741" s="31"/>
      <c r="BW741" s="31"/>
      <c r="BX741" s="31"/>
      <c r="BY741" s="31"/>
      <c r="BZ741" s="31"/>
      <c r="CA741" s="31"/>
      <c r="CB741" s="31"/>
      <c r="CC741" s="31"/>
      <c r="CD741" s="31"/>
      <c r="CE741" s="31"/>
      <c r="CF741" s="31"/>
      <c r="CG741" s="31"/>
      <c r="CH741" s="31"/>
      <c r="CI741" s="31"/>
      <c r="CJ741" s="31"/>
      <c r="CK741" s="31"/>
      <c r="CL741" s="31"/>
      <c r="CM741" s="31"/>
      <c r="CN741" s="31"/>
      <c r="CO741" s="31"/>
      <c r="CP741" s="31"/>
      <c r="CQ741" s="31"/>
      <c r="CR741" s="31"/>
      <c r="CS741" s="31"/>
      <c r="CT741" s="31"/>
      <c r="CU741" s="31"/>
      <c r="CV741" s="31"/>
      <c r="CW741" s="31"/>
      <c r="CX741" s="31"/>
      <c r="CY741" s="31"/>
      <c r="CZ741" s="31"/>
      <c r="DA741" s="31"/>
      <c r="DB741" s="31"/>
      <c r="DC741" s="31"/>
      <c r="DD741" s="31"/>
      <c r="DE741" s="31"/>
      <c r="DF741" s="31"/>
      <c r="DG741" s="31"/>
      <c r="DH741" s="31"/>
      <c r="DI741" s="31"/>
      <c r="DJ741" s="31"/>
      <c r="DK741" s="31"/>
      <c r="DL741" s="31"/>
      <c r="DM741" s="31"/>
      <c r="DN741" s="31"/>
      <c r="DO741" s="31"/>
      <c r="DP741" s="31"/>
      <c r="DQ741" s="31"/>
      <c r="DR741" s="31"/>
      <c r="DS741" s="31"/>
      <c r="DT741" s="31"/>
      <c r="DU741" s="31"/>
      <c r="DV741" s="31"/>
      <c r="DW741" s="31"/>
      <c r="DX741" s="31"/>
      <c r="DY741" s="31"/>
      <c r="DZ741" s="31"/>
      <c r="EA741" s="31"/>
      <c r="EB741" s="31"/>
      <c r="EC741" s="31"/>
      <c r="ED741" s="31"/>
      <c r="EE741" s="31"/>
      <c r="EF741" s="31"/>
      <c r="EG741" s="31"/>
      <c r="EH741" s="31"/>
      <c r="EI741" s="31"/>
      <c r="EJ741" s="31"/>
      <c r="EK741" s="31"/>
      <c r="EL741" s="31"/>
      <c r="EM741" s="31"/>
      <c r="EN741" s="31"/>
      <c r="EO741" s="31"/>
      <c r="EP741" s="31"/>
      <c r="EQ741" s="31"/>
      <c r="ER741" s="31"/>
      <c r="ES741" s="31"/>
      <c r="ET741" s="31"/>
      <c r="EU741" s="31"/>
      <c r="EV741" s="31"/>
      <c r="EW741" s="31"/>
      <c r="EX741" s="31"/>
      <c r="EY741" s="31"/>
      <c r="EZ741" s="31"/>
      <c r="FA741" s="31"/>
      <c r="FB741" s="31"/>
      <c r="FC741" s="31"/>
      <c r="FD741" s="31"/>
      <c r="FE741" s="31"/>
      <c r="FF741" s="31"/>
      <c r="FG741" s="31"/>
      <c r="FH741" s="31"/>
      <c r="FI741" s="31"/>
      <c r="FJ741" s="31"/>
      <c r="FK741" s="31"/>
      <c r="FL741" s="31"/>
      <c r="FM741" s="31"/>
      <c r="FN741" s="31"/>
      <c r="FO741" s="31"/>
      <c r="FP741" s="31"/>
      <c r="FQ741" s="31"/>
      <c r="FR741" s="31"/>
      <c r="FS741" s="31"/>
      <c r="FT741" s="31"/>
      <c r="FU741" s="31"/>
      <c r="FV741" s="31"/>
      <c r="FW741" s="31"/>
      <c r="FX741" s="31"/>
      <c r="FY741" s="31"/>
      <c r="FZ741" s="31"/>
      <c r="GA741" s="31"/>
      <c r="GB741" s="31"/>
      <c r="GC741" s="31"/>
      <c r="GD741" s="31"/>
      <c r="GE741" s="31"/>
      <c r="GF741" s="31"/>
      <c r="GG741" s="31"/>
      <c r="GH741" s="31"/>
      <c r="GI741" s="31"/>
      <c r="GJ741" s="31"/>
      <c r="GK741" s="31"/>
      <c r="GL741" s="31"/>
      <c r="GM741" s="31"/>
      <c r="GN741" s="31"/>
      <c r="GO741" s="31"/>
      <c r="GP741" s="31"/>
      <c r="GQ741" s="31"/>
      <c r="GR741" s="31"/>
      <c r="GS741" s="31"/>
      <c r="GT741" s="31"/>
      <c r="GU741" s="31"/>
      <c r="GV741" s="31"/>
      <c r="GW741" s="31"/>
      <c r="GX741" s="31"/>
      <c r="GY741" s="31"/>
      <c r="GZ741" s="31"/>
      <c r="HA741" s="31"/>
      <c r="HB741" s="31"/>
      <c r="HC741" s="31"/>
      <c r="HD741" s="31"/>
      <c r="HE741" s="31"/>
      <c r="HF741" s="31"/>
      <c r="HG741" s="31"/>
      <c r="HH741" s="31"/>
      <c r="HI741" s="31"/>
      <c r="HJ741" s="31"/>
      <c r="HK741" s="31"/>
      <c r="HL741" s="31"/>
      <c r="HM741" s="31"/>
      <c r="HN741" s="31"/>
      <c r="HO741" s="31"/>
      <c r="HP741" s="31"/>
      <c r="HQ741" s="31"/>
      <c r="HR741" s="31"/>
      <c r="HS741" s="31"/>
      <c r="HT741" s="31"/>
      <c r="HU741" s="31"/>
      <c r="HV741" s="31"/>
      <c r="HW741" s="31"/>
      <c r="HX741" s="31"/>
      <c r="HY741" s="31"/>
      <c r="HZ741" s="31"/>
      <c r="IA741" s="31"/>
      <c r="IB741" s="31"/>
      <c r="IC741" s="31"/>
      <c r="ID741" s="31"/>
      <c r="IE741" s="31"/>
      <c r="IF741" s="31"/>
      <c r="IG741" s="31"/>
      <c r="IH741" s="31"/>
    </row>
    <row r="742" spans="1:242" ht="50.1" customHeight="1" x14ac:dyDescent="0.25">
      <c r="A742" s="67">
        <f t="shared" si="29"/>
        <v>739</v>
      </c>
      <c r="B742" s="31" t="e">
        <f>VLOOKUP(R742,Háttér!B$9:G$20,6,0)</f>
        <v>#N/A</v>
      </c>
      <c r="C742" s="38"/>
      <c r="D742" s="32"/>
      <c r="E742" s="65"/>
      <c r="F742" s="33"/>
      <c r="G742" s="108"/>
      <c r="H742" s="69"/>
      <c r="I742" s="34"/>
      <c r="J742" s="34"/>
      <c r="K742" s="35"/>
      <c r="L742" s="35"/>
      <c r="M742" s="39"/>
      <c r="N742" s="52" t="str">
        <f t="shared" si="28"/>
        <v xml:space="preserve">  </v>
      </c>
      <c r="O742" s="36">
        <f>AD742</f>
        <v>0</v>
      </c>
      <c r="P742" s="31"/>
      <c r="Q742" s="55"/>
      <c r="R742" s="56"/>
      <c r="S742" s="56"/>
      <c r="T742" s="56"/>
      <c r="U742" s="57"/>
      <c r="W742" s="56"/>
      <c r="X742" s="56"/>
      <c r="Y742" s="56"/>
      <c r="Z742" s="56"/>
      <c r="AA742" s="56"/>
      <c r="AB742" s="57"/>
      <c r="AC742" s="56"/>
      <c r="AD742" s="64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31"/>
      <c r="AW742" s="31"/>
      <c r="AX742" s="31"/>
      <c r="AY742" s="31"/>
      <c r="AZ742" s="31"/>
      <c r="BA742" s="31"/>
      <c r="BB742" s="31"/>
      <c r="BC742" s="31"/>
      <c r="BD742" s="31"/>
      <c r="BE742" s="31"/>
      <c r="BF742" s="31"/>
      <c r="BG742" s="31"/>
      <c r="BH742" s="31"/>
      <c r="BI742" s="31"/>
      <c r="BJ742" s="31"/>
      <c r="BK742" s="31"/>
      <c r="BL742" s="31"/>
      <c r="BM742" s="31"/>
      <c r="BN742" s="31"/>
      <c r="BO742" s="31"/>
      <c r="BP742" s="31"/>
      <c r="BQ742" s="31"/>
      <c r="BR742" s="31"/>
      <c r="BS742" s="31"/>
      <c r="BT742" s="31"/>
      <c r="BU742" s="31"/>
      <c r="BV742" s="31"/>
      <c r="BW742" s="31"/>
      <c r="BX742" s="31"/>
      <c r="BY742" s="31"/>
      <c r="BZ742" s="31"/>
      <c r="CA742" s="31"/>
      <c r="CB742" s="31"/>
      <c r="CC742" s="31"/>
      <c r="CD742" s="31"/>
      <c r="CE742" s="31"/>
      <c r="CF742" s="31"/>
      <c r="CG742" s="31"/>
      <c r="CH742" s="31"/>
      <c r="CI742" s="31"/>
      <c r="CJ742" s="31"/>
      <c r="CK742" s="31"/>
      <c r="CL742" s="31"/>
      <c r="CM742" s="31"/>
      <c r="CN742" s="31"/>
      <c r="CO742" s="31"/>
      <c r="CP742" s="31"/>
      <c r="CQ742" s="31"/>
      <c r="CR742" s="31"/>
      <c r="CS742" s="31"/>
      <c r="CT742" s="31"/>
      <c r="CU742" s="31"/>
      <c r="CV742" s="31"/>
      <c r="CW742" s="31"/>
      <c r="CX742" s="31"/>
      <c r="CY742" s="31"/>
      <c r="CZ742" s="31"/>
      <c r="DA742" s="31"/>
      <c r="DB742" s="31"/>
      <c r="DC742" s="31"/>
      <c r="DD742" s="31"/>
      <c r="DE742" s="31"/>
      <c r="DF742" s="31"/>
      <c r="DG742" s="31"/>
      <c r="DH742" s="31"/>
      <c r="DI742" s="31"/>
      <c r="DJ742" s="31"/>
      <c r="DK742" s="31"/>
      <c r="DL742" s="31"/>
      <c r="DM742" s="31"/>
      <c r="DN742" s="31"/>
      <c r="DO742" s="31"/>
      <c r="DP742" s="31"/>
      <c r="DQ742" s="31"/>
      <c r="DR742" s="31"/>
      <c r="DS742" s="31"/>
      <c r="DT742" s="31"/>
      <c r="DU742" s="31"/>
      <c r="DV742" s="31"/>
      <c r="DW742" s="31"/>
      <c r="DX742" s="31"/>
      <c r="DY742" s="31"/>
      <c r="DZ742" s="31"/>
      <c r="EA742" s="31"/>
      <c r="EB742" s="31"/>
      <c r="EC742" s="31"/>
      <c r="ED742" s="31"/>
      <c r="EE742" s="31"/>
      <c r="EF742" s="31"/>
      <c r="EG742" s="31"/>
      <c r="EH742" s="31"/>
      <c r="EI742" s="31"/>
      <c r="EJ742" s="31"/>
      <c r="EK742" s="31"/>
      <c r="EL742" s="31"/>
      <c r="EM742" s="31"/>
      <c r="EN742" s="31"/>
      <c r="EO742" s="31"/>
      <c r="EP742" s="31"/>
      <c r="EQ742" s="31"/>
      <c r="ER742" s="31"/>
      <c r="ES742" s="31"/>
      <c r="ET742" s="31"/>
      <c r="EU742" s="31"/>
      <c r="EV742" s="31"/>
      <c r="EW742" s="31"/>
      <c r="EX742" s="31"/>
      <c r="EY742" s="31"/>
      <c r="EZ742" s="31"/>
      <c r="FA742" s="31"/>
      <c r="FB742" s="31"/>
      <c r="FC742" s="31"/>
      <c r="FD742" s="31"/>
      <c r="FE742" s="31"/>
      <c r="FF742" s="31"/>
      <c r="FG742" s="31"/>
      <c r="FH742" s="31"/>
      <c r="FI742" s="31"/>
      <c r="FJ742" s="31"/>
      <c r="FK742" s="31"/>
      <c r="FL742" s="31"/>
      <c r="FM742" s="31"/>
      <c r="FN742" s="31"/>
      <c r="FO742" s="31"/>
      <c r="FP742" s="31"/>
      <c r="FQ742" s="31"/>
      <c r="FR742" s="31"/>
      <c r="FS742" s="31"/>
      <c r="FT742" s="31"/>
      <c r="FU742" s="31"/>
      <c r="FV742" s="31"/>
      <c r="FW742" s="31"/>
      <c r="FX742" s="31"/>
      <c r="FY742" s="31"/>
      <c r="FZ742" s="31"/>
      <c r="GA742" s="31"/>
      <c r="GB742" s="31"/>
      <c r="GC742" s="31"/>
      <c r="GD742" s="31"/>
      <c r="GE742" s="31"/>
      <c r="GF742" s="31"/>
      <c r="GG742" s="31"/>
      <c r="GH742" s="31"/>
      <c r="GI742" s="31"/>
      <c r="GJ742" s="31"/>
      <c r="GK742" s="31"/>
      <c r="GL742" s="31"/>
      <c r="GM742" s="31"/>
      <c r="GN742" s="31"/>
      <c r="GO742" s="31"/>
      <c r="GP742" s="31"/>
      <c r="GQ742" s="31"/>
      <c r="GR742" s="31"/>
      <c r="GS742" s="31"/>
      <c r="GT742" s="31"/>
      <c r="GU742" s="31"/>
      <c r="GV742" s="31"/>
      <c r="GW742" s="31"/>
      <c r="GX742" s="31"/>
      <c r="GY742" s="31"/>
      <c r="GZ742" s="31"/>
      <c r="HA742" s="31"/>
      <c r="HB742" s="31"/>
      <c r="HC742" s="31"/>
      <c r="HD742" s="31"/>
      <c r="HE742" s="31"/>
      <c r="HF742" s="31"/>
      <c r="HG742" s="31"/>
      <c r="HH742" s="31"/>
      <c r="HI742" s="31"/>
      <c r="HJ742" s="31"/>
      <c r="HK742" s="31"/>
      <c r="HL742" s="31"/>
      <c r="HM742" s="31"/>
      <c r="HN742" s="31"/>
      <c r="HO742" s="31"/>
      <c r="HP742" s="31"/>
      <c r="HQ742" s="31"/>
      <c r="HR742" s="31"/>
      <c r="HS742" s="31"/>
      <c r="HT742" s="31"/>
      <c r="HU742" s="31"/>
      <c r="HV742" s="31"/>
      <c r="HW742" s="31"/>
      <c r="HX742" s="31"/>
      <c r="HY742" s="31"/>
      <c r="HZ742" s="31"/>
      <c r="IA742" s="31"/>
      <c r="IB742" s="31"/>
      <c r="IC742" s="31"/>
      <c r="ID742" s="31"/>
      <c r="IE742" s="31"/>
      <c r="IF742" s="31"/>
      <c r="IG742" s="31"/>
      <c r="IH742" s="31"/>
    </row>
    <row r="743" spans="1:242" ht="50.1" customHeight="1" x14ac:dyDescent="0.25">
      <c r="A743" s="67">
        <f t="shared" si="29"/>
        <v>740</v>
      </c>
      <c r="B743" s="31" t="e">
        <f>VLOOKUP(R743,Háttér!B$9:G$20,6,0)</f>
        <v>#N/A</v>
      </c>
      <c r="C743" s="38"/>
      <c r="D743" s="32"/>
      <c r="E743" s="65"/>
      <c r="F743" s="33"/>
      <c r="G743" s="108"/>
      <c r="H743" s="69"/>
      <c r="I743" s="34"/>
      <c r="J743" s="34"/>
      <c r="K743" s="35"/>
      <c r="L743" s="35"/>
      <c r="M743" s="39"/>
      <c r="N743" s="52" t="str">
        <f t="shared" si="28"/>
        <v xml:space="preserve">  </v>
      </c>
      <c r="O743" s="36">
        <f>AD743</f>
        <v>0</v>
      </c>
      <c r="P743" s="31"/>
      <c r="Q743" s="55"/>
      <c r="R743" s="56"/>
      <c r="S743" s="56"/>
      <c r="T743" s="56"/>
      <c r="U743" s="57"/>
      <c r="W743" s="56"/>
      <c r="X743" s="56"/>
      <c r="Y743" s="56"/>
      <c r="Z743" s="56"/>
      <c r="AA743" s="56"/>
      <c r="AB743" s="57"/>
      <c r="AC743" s="56"/>
      <c r="AD743" s="64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31"/>
      <c r="AW743" s="31"/>
      <c r="AX743" s="31"/>
      <c r="AY743" s="31"/>
      <c r="AZ743" s="31"/>
      <c r="BA743" s="31"/>
      <c r="BB743" s="31"/>
      <c r="BC743" s="31"/>
      <c r="BD743" s="31"/>
      <c r="BE743" s="31"/>
      <c r="BF743" s="31"/>
      <c r="BG743" s="31"/>
      <c r="BH743" s="31"/>
      <c r="BI743" s="31"/>
      <c r="BJ743" s="31"/>
      <c r="BK743" s="31"/>
      <c r="BL743" s="31"/>
      <c r="BM743" s="31"/>
      <c r="BN743" s="31"/>
      <c r="BO743" s="31"/>
      <c r="BP743" s="31"/>
      <c r="BQ743" s="31"/>
      <c r="BR743" s="31"/>
      <c r="BS743" s="31"/>
      <c r="BT743" s="31"/>
      <c r="BU743" s="31"/>
      <c r="BV743" s="31"/>
      <c r="BW743" s="31"/>
      <c r="BX743" s="31"/>
      <c r="BY743" s="31"/>
      <c r="BZ743" s="31"/>
      <c r="CA743" s="31"/>
      <c r="CB743" s="31"/>
      <c r="CC743" s="31"/>
      <c r="CD743" s="31"/>
      <c r="CE743" s="31"/>
      <c r="CF743" s="31"/>
      <c r="CG743" s="31"/>
      <c r="CH743" s="31"/>
      <c r="CI743" s="31"/>
      <c r="CJ743" s="31"/>
      <c r="CK743" s="31"/>
      <c r="CL743" s="31"/>
      <c r="CM743" s="31"/>
      <c r="CN743" s="31"/>
      <c r="CO743" s="31"/>
      <c r="CP743" s="31"/>
      <c r="CQ743" s="31"/>
      <c r="CR743" s="31"/>
      <c r="CS743" s="31"/>
      <c r="CT743" s="31"/>
      <c r="CU743" s="31"/>
      <c r="CV743" s="31"/>
      <c r="CW743" s="31"/>
      <c r="CX743" s="31"/>
      <c r="CY743" s="31"/>
      <c r="CZ743" s="31"/>
      <c r="DA743" s="31"/>
      <c r="DB743" s="31"/>
      <c r="DC743" s="31"/>
      <c r="DD743" s="31"/>
      <c r="DE743" s="31"/>
      <c r="DF743" s="31"/>
      <c r="DG743" s="31"/>
      <c r="DH743" s="31"/>
      <c r="DI743" s="31"/>
      <c r="DJ743" s="31"/>
      <c r="DK743" s="31"/>
      <c r="DL743" s="31"/>
      <c r="DM743" s="31"/>
      <c r="DN743" s="31"/>
      <c r="DO743" s="31"/>
      <c r="DP743" s="31"/>
      <c r="DQ743" s="31"/>
      <c r="DR743" s="31"/>
      <c r="DS743" s="31"/>
      <c r="DT743" s="31"/>
      <c r="DU743" s="31"/>
      <c r="DV743" s="31"/>
      <c r="DW743" s="31"/>
      <c r="DX743" s="31"/>
      <c r="DY743" s="31"/>
      <c r="DZ743" s="31"/>
      <c r="EA743" s="31"/>
      <c r="EB743" s="31"/>
      <c r="EC743" s="31"/>
      <c r="ED743" s="31"/>
      <c r="EE743" s="31"/>
      <c r="EF743" s="31"/>
      <c r="EG743" s="31"/>
      <c r="EH743" s="31"/>
      <c r="EI743" s="31"/>
      <c r="EJ743" s="31"/>
      <c r="EK743" s="31"/>
      <c r="EL743" s="31"/>
      <c r="EM743" s="31"/>
      <c r="EN743" s="31"/>
      <c r="EO743" s="31"/>
      <c r="EP743" s="31"/>
      <c r="EQ743" s="31"/>
      <c r="ER743" s="31"/>
      <c r="ES743" s="31"/>
      <c r="ET743" s="31"/>
      <c r="EU743" s="31"/>
      <c r="EV743" s="31"/>
      <c r="EW743" s="31"/>
      <c r="EX743" s="31"/>
      <c r="EY743" s="31"/>
      <c r="EZ743" s="31"/>
      <c r="FA743" s="31"/>
      <c r="FB743" s="31"/>
      <c r="FC743" s="31"/>
      <c r="FD743" s="31"/>
      <c r="FE743" s="31"/>
      <c r="FF743" s="31"/>
      <c r="FG743" s="31"/>
      <c r="FH743" s="31"/>
      <c r="FI743" s="31"/>
      <c r="FJ743" s="31"/>
      <c r="FK743" s="31"/>
      <c r="FL743" s="31"/>
      <c r="FM743" s="31"/>
      <c r="FN743" s="31"/>
      <c r="FO743" s="31"/>
      <c r="FP743" s="31"/>
      <c r="FQ743" s="31"/>
      <c r="FR743" s="31"/>
      <c r="FS743" s="31"/>
      <c r="FT743" s="31"/>
      <c r="FU743" s="31"/>
      <c r="FV743" s="31"/>
      <c r="FW743" s="31"/>
      <c r="FX743" s="31"/>
      <c r="FY743" s="31"/>
      <c r="FZ743" s="31"/>
      <c r="GA743" s="31"/>
      <c r="GB743" s="31"/>
      <c r="GC743" s="31"/>
      <c r="GD743" s="31"/>
      <c r="GE743" s="31"/>
      <c r="GF743" s="31"/>
      <c r="GG743" s="31"/>
      <c r="GH743" s="31"/>
      <c r="GI743" s="31"/>
      <c r="GJ743" s="31"/>
      <c r="GK743" s="31"/>
      <c r="GL743" s="31"/>
      <c r="GM743" s="31"/>
      <c r="GN743" s="31"/>
      <c r="GO743" s="31"/>
      <c r="GP743" s="31"/>
      <c r="GQ743" s="31"/>
      <c r="GR743" s="31"/>
      <c r="GS743" s="31"/>
      <c r="GT743" s="31"/>
      <c r="GU743" s="31"/>
      <c r="GV743" s="31"/>
      <c r="GW743" s="31"/>
      <c r="GX743" s="31"/>
      <c r="GY743" s="31"/>
      <c r="GZ743" s="31"/>
      <c r="HA743" s="31"/>
      <c r="HB743" s="31"/>
      <c r="HC743" s="31"/>
      <c r="HD743" s="31"/>
      <c r="HE743" s="31"/>
      <c r="HF743" s="31"/>
      <c r="HG743" s="31"/>
      <c r="HH743" s="31"/>
      <c r="HI743" s="31"/>
      <c r="HJ743" s="31"/>
      <c r="HK743" s="31"/>
      <c r="HL743" s="31"/>
      <c r="HM743" s="31"/>
      <c r="HN743" s="31"/>
      <c r="HO743" s="31"/>
      <c r="HP743" s="31"/>
      <c r="HQ743" s="31"/>
      <c r="HR743" s="31"/>
      <c r="HS743" s="31"/>
      <c r="HT743" s="31"/>
      <c r="HU743" s="31"/>
      <c r="HV743" s="31"/>
      <c r="HW743" s="31"/>
      <c r="HX743" s="31"/>
      <c r="HY743" s="31"/>
      <c r="HZ743" s="31"/>
      <c r="IA743" s="31"/>
      <c r="IB743" s="31"/>
      <c r="IC743" s="31"/>
      <c r="ID743" s="31"/>
      <c r="IE743" s="31"/>
      <c r="IF743" s="31"/>
      <c r="IG743" s="31"/>
      <c r="IH743" s="31"/>
    </row>
    <row r="744" spans="1:242" ht="50.1" customHeight="1" x14ac:dyDescent="0.25">
      <c r="A744" s="67">
        <f t="shared" si="29"/>
        <v>741</v>
      </c>
      <c r="B744" s="31" t="e">
        <f>VLOOKUP(R744,Háttér!B$9:G$20,6,0)</f>
        <v>#N/A</v>
      </c>
      <c r="C744" s="38"/>
      <c r="D744" s="32"/>
      <c r="E744" s="65"/>
      <c r="F744" s="33"/>
      <c r="G744" s="108"/>
      <c r="H744" s="69"/>
      <c r="I744" s="34"/>
      <c r="J744" s="34"/>
      <c r="K744" s="35"/>
      <c r="L744" s="35"/>
      <c r="M744" s="39"/>
      <c r="N744" s="52" t="str">
        <f t="shared" si="28"/>
        <v xml:space="preserve">  </v>
      </c>
      <c r="O744" s="36">
        <f>AD744</f>
        <v>0</v>
      </c>
      <c r="P744" s="31"/>
      <c r="Q744" s="55"/>
      <c r="R744" s="56"/>
      <c r="S744" s="56"/>
      <c r="T744" s="56"/>
      <c r="U744" s="57"/>
      <c r="W744" s="56"/>
      <c r="X744" s="56"/>
      <c r="Y744" s="56"/>
      <c r="Z744" s="56"/>
      <c r="AA744" s="56"/>
      <c r="AB744" s="57"/>
      <c r="AC744" s="56"/>
      <c r="AD744" s="64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31"/>
      <c r="AW744" s="31"/>
      <c r="AX744" s="31"/>
      <c r="AY744" s="31"/>
      <c r="AZ744" s="31"/>
      <c r="BA744" s="31"/>
      <c r="BB744" s="31"/>
      <c r="BC744" s="31"/>
      <c r="BD744" s="31"/>
      <c r="BE744" s="31"/>
      <c r="BF744" s="31"/>
      <c r="BG744" s="31"/>
      <c r="BH744" s="31"/>
      <c r="BI744" s="31"/>
      <c r="BJ744" s="31"/>
      <c r="BK744" s="31"/>
      <c r="BL744" s="31"/>
      <c r="BM744" s="31"/>
      <c r="BN744" s="31"/>
      <c r="BO744" s="31"/>
      <c r="BP744" s="31"/>
      <c r="BQ744" s="31"/>
      <c r="BR744" s="31"/>
      <c r="BS744" s="31"/>
      <c r="BT744" s="31"/>
      <c r="BU744" s="31"/>
      <c r="BV744" s="31"/>
      <c r="BW744" s="31"/>
      <c r="BX744" s="31"/>
      <c r="BY744" s="31"/>
      <c r="BZ744" s="31"/>
      <c r="CA744" s="31"/>
      <c r="CB744" s="31"/>
      <c r="CC744" s="31"/>
      <c r="CD744" s="31"/>
      <c r="CE744" s="31"/>
      <c r="CF744" s="31"/>
      <c r="CG744" s="31"/>
      <c r="CH744" s="31"/>
      <c r="CI744" s="31"/>
      <c r="CJ744" s="31"/>
      <c r="CK744" s="31"/>
      <c r="CL744" s="31"/>
      <c r="CM744" s="31"/>
      <c r="CN744" s="31"/>
      <c r="CO744" s="31"/>
      <c r="CP744" s="31"/>
      <c r="CQ744" s="31"/>
      <c r="CR744" s="31"/>
      <c r="CS744" s="31"/>
      <c r="CT744" s="31"/>
      <c r="CU744" s="31"/>
      <c r="CV744" s="31"/>
      <c r="CW744" s="31"/>
      <c r="CX744" s="31"/>
      <c r="CY744" s="31"/>
      <c r="CZ744" s="31"/>
      <c r="DA744" s="31"/>
      <c r="DB744" s="31"/>
      <c r="DC744" s="31"/>
      <c r="DD744" s="31"/>
      <c r="DE744" s="31"/>
      <c r="DF744" s="31"/>
      <c r="DG744" s="31"/>
      <c r="DH744" s="31"/>
      <c r="DI744" s="31"/>
      <c r="DJ744" s="31"/>
      <c r="DK744" s="31"/>
      <c r="DL744" s="31"/>
      <c r="DM744" s="31"/>
      <c r="DN744" s="31"/>
      <c r="DO744" s="31"/>
      <c r="DP744" s="31"/>
      <c r="DQ744" s="31"/>
      <c r="DR744" s="31"/>
      <c r="DS744" s="31"/>
      <c r="DT744" s="31"/>
      <c r="DU744" s="31"/>
      <c r="DV744" s="31"/>
      <c r="DW744" s="31"/>
      <c r="DX744" s="31"/>
      <c r="DY744" s="31"/>
      <c r="DZ744" s="31"/>
      <c r="EA744" s="31"/>
      <c r="EB744" s="31"/>
      <c r="EC744" s="31"/>
      <c r="ED744" s="31"/>
      <c r="EE744" s="31"/>
      <c r="EF744" s="31"/>
      <c r="EG744" s="31"/>
      <c r="EH744" s="31"/>
      <c r="EI744" s="31"/>
      <c r="EJ744" s="31"/>
      <c r="EK744" s="31"/>
      <c r="EL744" s="31"/>
      <c r="EM744" s="31"/>
      <c r="EN744" s="31"/>
      <c r="EO744" s="31"/>
      <c r="EP744" s="31"/>
      <c r="EQ744" s="31"/>
      <c r="ER744" s="31"/>
      <c r="ES744" s="31"/>
      <c r="ET744" s="31"/>
      <c r="EU744" s="31"/>
      <c r="EV744" s="31"/>
      <c r="EW744" s="31"/>
      <c r="EX744" s="31"/>
      <c r="EY744" s="31"/>
      <c r="EZ744" s="31"/>
      <c r="FA744" s="31"/>
      <c r="FB744" s="31"/>
      <c r="FC744" s="31"/>
      <c r="FD744" s="31"/>
      <c r="FE744" s="31"/>
      <c r="FF744" s="31"/>
      <c r="FG744" s="31"/>
      <c r="FH744" s="31"/>
      <c r="FI744" s="31"/>
      <c r="FJ744" s="31"/>
      <c r="FK744" s="31"/>
      <c r="FL744" s="31"/>
      <c r="FM744" s="31"/>
      <c r="FN744" s="31"/>
      <c r="FO744" s="31"/>
      <c r="FP744" s="31"/>
      <c r="FQ744" s="31"/>
      <c r="FR744" s="31"/>
      <c r="FS744" s="31"/>
      <c r="FT744" s="31"/>
      <c r="FU744" s="31"/>
      <c r="FV744" s="31"/>
      <c r="FW744" s="31"/>
      <c r="FX744" s="31"/>
      <c r="FY744" s="31"/>
      <c r="FZ744" s="31"/>
      <c r="GA744" s="31"/>
      <c r="GB744" s="31"/>
      <c r="GC744" s="31"/>
      <c r="GD744" s="31"/>
      <c r="GE744" s="31"/>
      <c r="GF744" s="31"/>
      <c r="GG744" s="31"/>
      <c r="GH744" s="31"/>
      <c r="GI744" s="31"/>
      <c r="GJ744" s="31"/>
      <c r="GK744" s="31"/>
      <c r="GL744" s="31"/>
      <c r="GM744" s="31"/>
      <c r="GN744" s="31"/>
      <c r="GO744" s="31"/>
      <c r="GP744" s="31"/>
      <c r="GQ744" s="31"/>
      <c r="GR744" s="31"/>
      <c r="GS744" s="31"/>
      <c r="GT744" s="31"/>
      <c r="GU744" s="31"/>
      <c r="GV744" s="31"/>
      <c r="GW744" s="31"/>
      <c r="GX744" s="31"/>
      <c r="GY744" s="31"/>
      <c r="GZ744" s="31"/>
      <c r="HA744" s="31"/>
      <c r="HB744" s="31"/>
      <c r="HC744" s="31"/>
      <c r="HD744" s="31"/>
      <c r="HE744" s="31"/>
      <c r="HF744" s="31"/>
      <c r="HG744" s="31"/>
      <c r="HH744" s="31"/>
      <c r="HI744" s="31"/>
      <c r="HJ744" s="31"/>
      <c r="HK744" s="31"/>
      <c r="HL744" s="31"/>
      <c r="HM744" s="31"/>
      <c r="HN744" s="31"/>
      <c r="HO744" s="31"/>
      <c r="HP744" s="31"/>
      <c r="HQ744" s="31"/>
      <c r="HR744" s="31"/>
      <c r="HS744" s="31"/>
      <c r="HT744" s="31"/>
      <c r="HU744" s="31"/>
      <c r="HV744" s="31"/>
      <c r="HW744" s="31"/>
      <c r="HX744" s="31"/>
      <c r="HY744" s="31"/>
      <c r="HZ744" s="31"/>
      <c r="IA744" s="31"/>
      <c r="IB744" s="31"/>
      <c r="IC744" s="31"/>
      <c r="ID744" s="31"/>
      <c r="IE744" s="31"/>
      <c r="IF744" s="31"/>
      <c r="IG744" s="31"/>
      <c r="IH744" s="31"/>
    </row>
    <row r="745" spans="1:242" ht="50.1" customHeight="1" x14ac:dyDescent="0.25">
      <c r="A745" s="67">
        <f t="shared" si="29"/>
        <v>742</v>
      </c>
      <c r="B745" s="31" t="e">
        <f>VLOOKUP(R745,Háttér!B$9:G$20,6,0)</f>
        <v>#N/A</v>
      </c>
      <c r="C745" s="38"/>
      <c r="D745" s="32"/>
      <c r="E745" s="65"/>
      <c r="F745" s="33"/>
      <c r="G745" s="108"/>
      <c r="H745" s="69"/>
      <c r="I745" s="34"/>
      <c r="J745" s="34"/>
      <c r="K745" s="35"/>
      <c r="L745" s="35"/>
      <c r="M745" s="39"/>
      <c r="N745" s="52" t="str">
        <f t="shared" si="28"/>
        <v xml:space="preserve">  </v>
      </c>
      <c r="O745" s="36">
        <f>AD745</f>
        <v>0</v>
      </c>
      <c r="P745" s="31"/>
      <c r="Q745" s="55"/>
      <c r="R745" s="56"/>
      <c r="S745" s="56"/>
      <c r="T745" s="56"/>
      <c r="U745" s="57"/>
      <c r="W745" s="56"/>
      <c r="X745" s="56"/>
      <c r="Y745" s="56"/>
      <c r="Z745" s="56"/>
      <c r="AA745" s="56"/>
      <c r="AB745" s="57"/>
      <c r="AC745" s="60"/>
      <c r="AD745" s="64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31"/>
      <c r="AW745" s="31"/>
      <c r="AX745" s="31"/>
      <c r="AY745" s="31"/>
      <c r="AZ745" s="31"/>
      <c r="BA745" s="31"/>
      <c r="BB745" s="31"/>
      <c r="BC745" s="31"/>
      <c r="BD745" s="31"/>
      <c r="BE745" s="31"/>
      <c r="BF745" s="31"/>
      <c r="BG745" s="31"/>
      <c r="BH745" s="31"/>
      <c r="BI745" s="31"/>
      <c r="BJ745" s="31"/>
      <c r="BK745" s="31"/>
      <c r="BL745" s="31"/>
      <c r="BM745" s="31"/>
      <c r="BN745" s="31"/>
      <c r="BO745" s="31"/>
      <c r="BP745" s="31"/>
      <c r="BQ745" s="31"/>
      <c r="BR745" s="31"/>
      <c r="BS745" s="31"/>
      <c r="BT745" s="31"/>
      <c r="BU745" s="31"/>
      <c r="BV745" s="31"/>
      <c r="BW745" s="31"/>
      <c r="BX745" s="31"/>
      <c r="BY745" s="31"/>
      <c r="BZ745" s="31"/>
      <c r="CA745" s="31"/>
      <c r="CB745" s="31"/>
      <c r="CC745" s="31"/>
      <c r="CD745" s="31"/>
      <c r="CE745" s="31"/>
      <c r="CF745" s="31"/>
      <c r="CG745" s="31"/>
      <c r="CH745" s="31"/>
      <c r="CI745" s="31"/>
      <c r="CJ745" s="31"/>
      <c r="CK745" s="31"/>
      <c r="CL745" s="31"/>
      <c r="CM745" s="31"/>
      <c r="CN745" s="31"/>
      <c r="CO745" s="31"/>
      <c r="CP745" s="31"/>
      <c r="CQ745" s="31"/>
      <c r="CR745" s="31"/>
      <c r="CS745" s="31"/>
      <c r="CT745" s="31"/>
      <c r="CU745" s="31"/>
      <c r="CV745" s="31"/>
      <c r="CW745" s="31"/>
      <c r="CX745" s="31"/>
      <c r="CY745" s="31"/>
      <c r="CZ745" s="31"/>
      <c r="DA745" s="31"/>
      <c r="DB745" s="31"/>
      <c r="DC745" s="31"/>
      <c r="DD745" s="31"/>
      <c r="DE745" s="31"/>
      <c r="DF745" s="31"/>
      <c r="DG745" s="31"/>
      <c r="DH745" s="31"/>
      <c r="DI745" s="31"/>
      <c r="DJ745" s="31"/>
      <c r="DK745" s="31"/>
      <c r="DL745" s="31"/>
      <c r="DM745" s="31"/>
      <c r="DN745" s="31"/>
      <c r="DO745" s="31"/>
      <c r="DP745" s="31"/>
      <c r="DQ745" s="31"/>
      <c r="DR745" s="31"/>
      <c r="DS745" s="31"/>
      <c r="DT745" s="31"/>
      <c r="DU745" s="31"/>
      <c r="DV745" s="31"/>
      <c r="DW745" s="31"/>
      <c r="DX745" s="31"/>
      <c r="DY745" s="31"/>
      <c r="DZ745" s="31"/>
      <c r="EA745" s="31"/>
      <c r="EB745" s="31"/>
      <c r="EC745" s="31"/>
      <c r="ED745" s="31"/>
      <c r="EE745" s="31"/>
      <c r="EF745" s="31"/>
      <c r="EG745" s="31"/>
      <c r="EH745" s="31"/>
      <c r="EI745" s="31"/>
      <c r="EJ745" s="31"/>
      <c r="EK745" s="31"/>
      <c r="EL745" s="31"/>
      <c r="EM745" s="31"/>
      <c r="EN745" s="31"/>
      <c r="EO745" s="31"/>
      <c r="EP745" s="31"/>
      <c r="EQ745" s="31"/>
      <c r="ER745" s="31"/>
      <c r="ES745" s="31"/>
      <c r="ET745" s="31"/>
      <c r="EU745" s="31"/>
      <c r="EV745" s="31"/>
      <c r="EW745" s="31"/>
      <c r="EX745" s="31"/>
      <c r="EY745" s="31"/>
      <c r="EZ745" s="31"/>
      <c r="FA745" s="31"/>
      <c r="FB745" s="31"/>
      <c r="FC745" s="31"/>
      <c r="FD745" s="31"/>
      <c r="FE745" s="31"/>
      <c r="FF745" s="31"/>
      <c r="FG745" s="31"/>
      <c r="FH745" s="31"/>
      <c r="FI745" s="31"/>
      <c r="FJ745" s="31"/>
      <c r="FK745" s="31"/>
      <c r="FL745" s="31"/>
      <c r="FM745" s="31"/>
      <c r="FN745" s="31"/>
      <c r="FO745" s="31"/>
      <c r="FP745" s="31"/>
      <c r="FQ745" s="31"/>
      <c r="FR745" s="31"/>
      <c r="FS745" s="31"/>
      <c r="FT745" s="31"/>
      <c r="FU745" s="31"/>
      <c r="FV745" s="31"/>
      <c r="FW745" s="31"/>
      <c r="FX745" s="31"/>
      <c r="FY745" s="31"/>
      <c r="FZ745" s="31"/>
      <c r="GA745" s="31"/>
      <c r="GB745" s="31"/>
      <c r="GC745" s="31"/>
      <c r="GD745" s="31"/>
      <c r="GE745" s="31"/>
      <c r="GF745" s="31"/>
      <c r="GG745" s="31"/>
      <c r="GH745" s="31"/>
      <c r="GI745" s="31"/>
      <c r="GJ745" s="31"/>
      <c r="GK745" s="31"/>
      <c r="GL745" s="31"/>
      <c r="GM745" s="31"/>
      <c r="GN745" s="31"/>
      <c r="GO745" s="31"/>
      <c r="GP745" s="31"/>
      <c r="GQ745" s="31"/>
      <c r="GR745" s="31"/>
      <c r="GS745" s="31"/>
      <c r="GT745" s="31"/>
      <c r="GU745" s="31"/>
      <c r="GV745" s="31"/>
      <c r="GW745" s="31"/>
      <c r="GX745" s="31"/>
      <c r="GY745" s="31"/>
      <c r="GZ745" s="31"/>
      <c r="HA745" s="31"/>
      <c r="HB745" s="31"/>
      <c r="HC745" s="31"/>
      <c r="HD745" s="31"/>
      <c r="HE745" s="31"/>
      <c r="HF745" s="31"/>
      <c r="HG745" s="31"/>
      <c r="HH745" s="31"/>
      <c r="HI745" s="31"/>
      <c r="HJ745" s="31"/>
      <c r="HK745" s="31"/>
      <c r="HL745" s="31"/>
      <c r="HM745" s="31"/>
      <c r="HN745" s="31"/>
      <c r="HO745" s="31"/>
      <c r="HP745" s="31"/>
      <c r="HQ745" s="31"/>
      <c r="HR745" s="31"/>
      <c r="HS745" s="31"/>
      <c r="HT745" s="31"/>
      <c r="HU745" s="31"/>
      <c r="HV745" s="31"/>
      <c r="HW745" s="31"/>
      <c r="HX745" s="31"/>
      <c r="HY745" s="31"/>
      <c r="HZ745" s="31"/>
      <c r="IA745" s="31"/>
      <c r="IB745" s="31"/>
      <c r="IC745" s="31"/>
      <c r="ID745" s="31"/>
      <c r="IE745" s="31"/>
      <c r="IF745" s="31"/>
      <c r="IG745" s="31"/>
      <c r="IH745" s="31"/>
    </row>
    <row r="746" spans="1:242" ht="50.1" customHeight="1" x14ac:dyDescent="0.25">
      <c r="A746" s="67">
        <f t="shared" si="29"/>
        <v>743</v>
      </c>
      <c r="B746" s="31" t="e">
        <f>VLOOKUP(R746,Háttér!B$9:G$20,6,0)</f>
        <v>#N/A</v>
      </c>
      <c r="C746" s="38"/>
      <c r="D746" s="32"/>
      <c r="E746" s="65"/>
      <c r="F746" s="33"/>
      <c r="G746" s="108"/>
      <c r="H746" s="69"/>
      <c r="I746" s="34"/>
      <c r="J746" s="34"/>
      <c r="K746" s="35"/>
      <c r="L746" s="35"/>
      <c r="M746" s="39"/>
      <c r="N746" s="52" t="str">
        <f t="shared" si="28"/>
        <v xml:space="preserve">  </v>
      </c>
      <c r="O746" s="36">
        <f>AD746</f>
        <v>0</v>
      </c>
      <c r="P746" s="31"/>
      <c r="Q746" s="55"/>
      <c r="R746" s="56"/>
      <c r="S746" s="56"/>
      <c r="T746" s="56"/>
      <c r="U746" s="57"/>
      <c r="W746" s="56"/>
      <c r="X746" s="56"/>
      <c r="Y746" s="56"/>
      <c r="Z746" s="56"/>
      <c r="AA746" s="56"/>
      <c r="AB746" s="57"/>
      <c r="AC746" s="60"/>
      <c r="AD746" s="64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31"/>
      <c r="AW746" s="31"/>
      <c r="AX746" s="31"/>
      <c r="AY746" s="31"/>
      <c r="AZ746" s="31"/>
      <c r="BA746" s="31"/>
      <c r="BB746" s="31"/>
      <c r="BC746" s="31"/>
      <c r="BD746" s="31"/>
      <c r="BE746" s="31"/>
      <c r="BF746" s="31"/>
      <c r="BG746" s="31"/>
      <c r="BH746" s="31"/>
      <c r="BI746" s="31"/>
      <c r="BJ746" s="31"/>
      <c r="BK746" s="31"/>
      <c r="BL746" s="31"/>
      <c r="BM746" s="31"/>
      <c r="BN746" s="31"/>
      <c r="BO746" s="31"/>
      <c r="BP746" s="31"/>
      <c r="BQ746" s="31"/>
      <c r="BR746" s="31"/>
      <c r="BS746" s="31"/>
      <c r="BT746" s="31"/>
      <c r="BU746" s="31"/>
      <c r="BV746" s="31"/>
      <c r="BW746" s="31"/>
      <c r="BX746" s="31"/>
      <c r="BY746" s="31"/>
      <c r="BZ746" s="31"/>
      <c r="CA746" s="31"/>
      <c r="CB746" s="31"/>
      <c r="CC746" s="31"/>
      <c r="CD746" s="31"/>
      <c r="CE746" s="31"/>
      <c r="CF746" s="31"/>
      <c r="CG746" s="31"/>
      <c r="CH746" s="31"/>
      <c r="CI746" s="31"/>
      <c r="CJ746" s="31"/>
      <c r="CK746" s="31"/>
      <c r="CL746" s="31"/>
      <c r="CM746" s="31"/>
      <c r="CN746" s="31"/>
      <c r="CO746" s="31"/>
      <c r="CP746" s="31"/>
      <c r="CQ746" s="31"/>
      <c r="CR746" s="31"/>
      <c r="CS746" s="31"/>
      <c r="CT746" s="31"/>
      <c r="CU746" s="31"/>
      <c r="CV746" s="31"/>
      <c r="CW746" s="31"/>
      <c r="CX746" s="31"/>
      <c r="CY746" s="31"/>
      <c r="CZ746" s="31"/>
      <c r="DA746" s="31"/>
      <c r="DB746" s="31"/>
      <c r="DC746" s="31"/>
      <c r="DD746" s="31"/>
      <c r="DE746" s="31"/>
      <c r="DF746" s="31"/>
      <c r="DG746" s="31"/>
      <c r="DH746" s="31"/>
      <c r="DI746" s="31"/>
      <c r="DJ746" s="31"/>
      <c r="DK746" s="31"/>
      <c r="DL746" s="31"/>
      <c r="DM746" s="31"/>
      <c r="DN746" s="31"/>
      <c r="DO746" s="31"/>
      <c r="DP746" s="31"/>
      <c r="DQ746" s="31"/>
      <c r="DR746" s="31"/>
      <c r="DS746" s="31"/>
      <c r="DT746" s="31"/>
      <c r="DU746" s="31"/>
      <c r="DV746" s="31"/>
      <c r="DW746" s="31"/>
      <c r="DX746" s="31"/>
      <c r="DY746" s="31"/>
      <c r="DZ746" s="31"/>
      <c r="EA746" s="31"/>
      <c r="EB746" s="31"/>
      <c r="EC746" s="31"/>
      <c r="ED746" s="31"/>
      <c r="EE746" s="31"/>
      <c r="EF746" s="31"/>
      <c r="EG746" s="31"/>
      <c r="EH746" s="31"/>
      <c r="EI746" s="31"/>
      <c r="EJ746" s="31"/>
      <c r="EK746" s="31"/>
      <c r="EL746" s="31"/>
      <c r="EM746" s="31"/>
      <c r="EN746" s="31"/>
      <c r="EO746" s="31"/>
      <c r="EP746" s="31"/>
      <c r="EQ746" s="31"/>
      <c r="ER746" s="31"/>
      <c r="ES746" s="31"/>
      <c r="ET746" s="31"/>
      <c r="EU746" s="31"/>
      <c r="EV746" s="31"/>
      <c r="EW746" s="31"/>
      <c r="EX746" s="31"/>
      <c r="EY746" s="31"/>
      <c r="EZ746" s="31"/>
      <c r="FA746" s="31"/>
      <c r="FB746" s="31"/>
      <c r="FC746" s="31"/>
      <c r="FD746" s="31"/>
      <c r="FE746" s="31"/>
      <c r="FF746" s="31"/>
      <c r="FG746" s="31"/>
      <c r="FH746" s="31"/>
      <c r="FI746" s="31"/>
      <c r="FJ746" s="31"/>
      <c r="FK746" s="31"/>
      <c r="FL746" s="31"/>
      <c r="FM746" s="31"/>
      <c r="FN746" s="31"/>
      <c r="FO746" s="31"/>
      <c r="FP746" s="31"/>
      <c r="FQ746" s="31"/>
      <c r="FR746" s="31"/>
      <c r="FS746" s="31"/>
      <c r="FT746" s="31"/>
      <c r="FU746" s="31"/>
      <c r="FV746" s="31"/>
      <c r="FW746" s="31"/>
      <c r="FX746" s="31"/>
      <c r="FY746" s="31"/>
      <c r="FZ746" s="31"/>
      <c r="GA746" s="31"/>
      <c r="GB746" s="31"/>
      <c r="GC746" s="31"/>
      <c r="GD746" s="31"/>
      <c r="GE746" s="31"/>
      <c r="GF746" s="31"/>
      <c r="GG746" s="31"/>
      <c r="GH746" s="31"/>
      <c r="GI746" s="31"/>
      <c r="GJ746" s="31"/>
      <c r="GK746" s="31"/>
      <c r="GL746" s="31"/>
      <c r="GM746" s="31"/>
      <c r="GN746" s="31"/>
      <c r="GO746" s="31"/>
      <c r="GP746" s="31"/>
      <c r="GQ746" s="31"/>
      <c r="GR746" s="31"/>
      <c r="GS746" s="31"/>
      <c r="GT746" s="31"/>
      <c r="GU746" s="31"/>
      <c r="GV746" s="31"/>
      <c r="GW746" s="31"/>
      <c r="GX746" s="31"/>
      <c r="GY746" s="31"/>
      <c r="GZ746" s="31"/>
      <c r="HA746" s="31"/>
      <c r="HB746" s="31"/>
      <c r="HC746" s="31"/>
      <c r="HD746" s="31"/>
      <c r="HE746" s="31"/>
      <c r="HF746" s="31"/>
      <c r="HG746" s="31"/>
      <c r="HH746" s="31"/>
      <c r="HI746" s="31"/>
      <c r="HJ746" s="31"/>
      <c r="HK746" s="31"/>
      <c r="HL746" s="31"/>
      <c r="HM746" s="31"/>
      <c r="HN746" s="31"/>
      <c r="HO746" s="31"/>
      <c r="HP746" s="31"/>
      <c r="HQ746" s="31"/>
      <c r="HR746" s="31"/>
      <c r="HS746" s="31"/>
      <c r="HT746" s="31"/>
      <c r="HU746" s="31"/>
      <c r="HV746" s="31"/>
      <c r="HW746" s="31"/>
      <c r="HX746" s="31"/>
      <c r="HY746" s="31"/>
      <c r="HZ746" s="31"/>
      <c r="IA746" s="31"/>
      <c r="IB746" s="31"/>
      <c r="IC746" s="31"/>
      <c r="ID746" s="31"/>
      <c r="IE746" s="31"/>
      <c r="IF746" s="31"/>
      <c r="IG746" s="31"/>
      <c r="IH746" s="31"/>
    </row>
    <row r="747" spans="1:242" ht="50.1" customHeight="1" x14ac:dyDescent="0.25">
      <c r="A747" s="67">
        <f t="shared" si="29"/>
        <v>744</v>
      </c>
      <c r="B747" s="31" t="e">
        <f>VLOOKUP(R747,Háttér!B$9:G$20,6,0)</f>
        <v>#N/A</v>
      </c>
      <c r="C747" s="38"/>
      <c r="D747" s="32"/>
      <c r="E747" s="65"/>
      <c r="F747" s="33"/>
      <c r="G747" s="108"/>
      <c r="H747" s="69"/>
      <c r="I747" s="34"/>
      <c r="J747" s="34"/>
      <c r="K747" s="35"/>
      <c r="L747" s="35"/>
      <c r="M747" s="39"/>
      <c r="N747" s="52" t="str">
        <f t="shared" si="28"/>
        <v xml:space="preserve">  </v>
      </c>
      <c r="O747" s="36">
        <f>AD747</f>
        <v>0</v>
      </c>
      <c r="P747" s="31"/>
      <c r="Q747" s="55"/>
      <c r="R747" s="56"/>
      <c r="S747" s="56"/>
      <c r="T747" s="56"/>
      <c r="U747" s="57"/>
      <c r="W747" s="56"/>
      <c r="X747" s="56"/>
      <c r="Y747" s="56"/>
      <c r="Z747" s="56"/>
      <c r="AA747" s="56"/>
      <c r="AB747" s="57"/>
      <c r="AC747" s="56"/>
      <c r="AD747" s="64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31"/>
      <c r="AW747" s="31"/>
      <c r="AX747" s="31"/>
      <c r="AY747" s="31"/>
      <c r="AZ747" s="31"/>
      <c r="BA747" s="31"/>
      <c r="BB747" s="31"/>
      <c r="BC747" s="31"/>
      <c r="BD747" s="31"/>
      <c r="BE747" s="31"/>
      <c r="BF747" s="31"/>
      <c r="BG747" s="31"/>
      <c r="BH747" s="31"/>
      <c r="BI747" s="31"/>
      <c r="BJ747" s="31"/>
      <c r="BK747" s="31"/>
      <c r="BL747" s="31"/>
      <c r="BM747" s="31"/>
      <c r="BN747" s="31"/>
      <c r="BO747" s="31"/>
      <c r="BP747" s="31"/>
      <c r="BQ747" s="31"/>
      <c r="BR747" s="31"/>
      <c r="BS747" s="31"/>
      <c r="BT747" s="31"/>
      <c r="BU747" s="31"/>
      <c r="BV747" s="31"/>
      <c r="BW747" s="31"/>
      <c r="BX747" s="31"/>
      <c r="BY747" s="31"/>
      <c r="BZ747" s="31"/>
      <c r="CA747" s="31"/>
      <c r="CB747" s="31"/>
      <c r="CC747" s="31"/>
      <c r="CD747" s="31"/>
      <c r="CE747" s="31"/>
      <c r="CF747" s="31"/>
      <c r="CG747" s="31"/>
      <c r="CH747" s="31"/>
      <c r="CI747" s="31"/>
      <c r="CJ747" s="31"/>
      <c r="CK747" s="31"/>
      <c r="CL747" s="31"/>
      <c r="CM747" s="31"/>
      <c r="CN747" s="31"/>
      <c r="CO747" s="31"/>
      <c r="CP747" s="31"/>
      <c r="CQ747" s="31"/>
      <c r="CR747" s="31"/>
      <c r="CS747" s="31"/>
      <c r="CT747" s="31"/>
      <c r="CU747" s="31"/>
      <c r="CV747" s="31"/>
      <c r="CW747" s="31"/>
      <c r="CX747" s="31"/>
      <c r="CY747" s="31"/>
      <c r="CZ747" s="31"/>
      <c r="DA747" s="31"/>
      <c r="DB747" s="31"/>
      <c r="DC747" s="31"/>
      <c r="DD747" s="31"/>
      <c r="DE747" s="31"/>
      <c r="DF747" s="31"/>
      <c r="DG747" s="31"/>
      <c r="DH747" s="31"/>
      <c r="DI747" s="31"/>
      <c r="DJ747" s="31"/>
      <c r="DK747" s="31"/>
      <c r="DL747" s="31"/>
      <c r="DM747" s="31"/>
      <c r="DN747" s="31"/>
      <c r="DO747" s="31"/>
      <c r="DP747" s="31"/>
      <c r="DQ747" s="31"/>
      <c r="DR747" s="31"/>
      <c r="DS747" s="31"/>
      <c r="DT747" s="31"/>
      <c r="DU747" s="31"/>
      <c r="DV747" s="31"/>
      <c r="DW747" s="31"/>
      <c r="DX747" s="31"/>
      <c r="DY747" s="31"/>
      <c r="DZ747" s="31"/>
      <c r="EA747" s="31"/>
      <c r="EB747" s="31"/>
      <c r="EC747" s="31"/>
      <c r="ED747" s="31"/>
      <c r="EE747" s="31"/>
      <c r="EF747" s="31"/>
      <c r="EG747" s="31"/>
      <c r="EH747" s="31"/>
      <c r="EI747" s="31"/>
      <c r="EJ747" s="31"/>
      <c r="EK747" s="31"/>
      <c r="EL747" s="31"/>
      <c r="EM747" s="31"/>
      <c r="EN747" s="31"/>
      <c r="EO747" s="31"/>
      <c r="EP747" s="31"/>
      <c r="EQ747" s="31"/>
      <c r="ER747" s="31"/>
      <c r="ES747" s="31"/>
      <c r="ET747" s="31"/>
      <c r="EU747" s="31"/>
      <c r="EV747" s="31"/>
      <c r="EW747" s="31"/>
      <c r="EX747" s="31"/>
      <c r="EY747" s="31"/>
      <c r="EZ747" s="31"/>
      <c r="FA747" s="31"/>
      <c r="FB747" s="31"/>
      <c r="FC747" s="31"/>
      <c r="FD747" s="31"/>
      <c r="FE747" s="31"/>
      <c r="FF747" s="31"/>
      <c r="FG747" s="31"/>
      <c r="FH747" s="31"/>
      <c r="FI747" s="31"/>
      <c r="FJ747" s="31"/>
      <c r="FK747" s="31"/>
      <c r="FL747" s="31"/>
      <c r="FM747" s="31"/>
      <c r="FN747" s="31"/>
      <c r="FO747" s="31"/>
      <c r="FP747" s="31"/>
      <c r="FQ747" s="31"/>
      <c r="FR747" s="31"/>
      <c r="FS747" s="31"/>
      <c r="FT747" s="31"/>
      <c r="FU747" s="31"/>
      <c r="FV747" s="31"/>
      <c r="FW747" s="31"/>
      <c r="FX747" s="31"/>
      <c r="FY747" s="31"/>
      <c r="FZ747" s="31"/>
      <c r="GA747" s="31"/>
      <c r="GB747" s="31"/>
      <c r="GC747" s="31"/>
      <c r="GD747" s="31"/>
      <c r="GE747" s="31"/>
      <c r="GF747" s="31"/>
      <c r="GG747" s="31"/>
      <c r="GH747" s="31"/>
      <c r="GI747" s="31"/>
      <c r="GJ747" s="31"/>
      <c r="GK747" s="31"/>
      <c r="GL747" s="31"/>
      <c r="GM747" s="31"/>
      <c r="GN747" s="31"/>
      <c r="GO747" s="31"/>
      <c r="GP747" s="31"/>
      <c r="GQ747" s="31"/>
      <c r="GR747" s="31"/>
      <c r="GS747" s="31"/>
      <c r="GT747" s="31"/>
      <c r="GU747" s="31"/>
      <c r="GV747" s="31"/>
      <c r="GW747" s="31"/>
      <c r="GX747" s="31"/>
      <c r="GY747" s="31"/>
      <c r="GZ747" s="31"/>
      <c r="HA747" s="31"/>
      <c r="HB747" s="31"/>
      <c r="HC747" s="31"/>
      <c r="HD747" s="31"/>
      <c r="HE747" s="31"/>
      <c r="HF747" s="31"/>
      <c r="HG747" s="31"/>
      <c r="HH747" s="31"/>
      <c r="HI747" s="31"/>
      <c r="HJ747" s="31"/>
      <c r="HK747" s="31"/>
      <c r="HL747" s="31"/>
      <c r="HM747" s="31"/>
      <c r="HN747" s="31"/>
      <c r="HO747" s="31"/>
      <c r="HP747" s="31"/>
      <c r="HQ747" s="31"/>
      <c r="HR747" s="31"/>
      <c r="HS747" s="31"/>
      <c r="HT747" s="31"/>
      <c r="HU747" s="31"/>
      <c r="HV747" s="31"/>
      <c r="HW747" s="31"/>
      <c r="HX747" s="31"/>
      <c r="HY747" s="31"/>
      <c r="HZ747" s="31"/>
      <c r="IA747" s="31"/>
      <c r="IB747" s="31"/>
      <c r="IC747" s="31"/>
      <c r="ID747" s="31"/>
      <c r="IE747" s="31"/>
      <c r="IF747" s="31"/>
      <c r="IG747" s="31"/>
      <c r="IH747" s="31"/>
    </row>
    <row r="748" spans="1:242" ht="50.1" customHeight="1" x14ac:dyDescent="0.25">
      <c r="A748" s="67">
        <f t="shared" si="29"/>
        <v>745</v>
      </c>
      <c r="B748" s="31" t="e">
        <f>VLOOKUP(R748,Háttér!B$9:G$20,6,0)</f>
        <v>#N/A</v>
      </c>
      <c r="C748" s="38"/>
      <c r="D748" s="32"/>
      <c r="E748" s="65"/>
      <c r="F748" s="33"/>
      <c r="G748" s="108"/>
      <c r="H748" s="69"/>
      <c r="I748" s="34"/>
      <c r="J748" s="34"/>
      <c r="K748" s="35"/>
      <c r="L748" s="35"/>
      <c r="M748" s="39"/>
      <c r="N748" s="52" t="str">
        <f t="shared" si="28"/>
        <v xml:space="preserve">  </v>
      </c>
      <c r="O748" s="36">
        <f>AD748</f>
        <v>0</v>
      </c>
      <c r="P748" s="31"/>
      <c r="Q748" s="55"/>
      <c r="R748" s="56"/>
      <c r="S748" s="56"/>
      <c r="T748" s="56"/>
      <c r="U748" s="57"/>
      <c r="W748" s="56"/>
      <c r="X748" s="56"/>
      <c r="Y748" s="56"/>
      <c r="Z748" s="56"/>
      <c r="AA748" s="56"/>
      <c r="AB748" s="57"/>
      <c r="AC748" s="56"/>
      <c r="AD748" s="64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31"/>
      <c r="AW748" s="31"/>
      <c r="AX748" s="31"/>
      <c r="AY748" s="31"/>
      <c r="AZ748" s="31"/>
      <c r="BA748" s="31"/>
      <c r="BB748" s="31"/>
      <c r="BC748" s="31"/>
      <c r="BD748" s="31"/>
      <c r="BE748" s="31"/>
      <c r="BF748" s="31"/>
      <c r="BG748" s="31"/>
      <c r="BH748" s="31"/>
      <c r="BI748" s="31"/>
      <c r="BJ748" s="31"/>
      <c r="BK748" s="31"/>
      <c r="BL748" s="31"/>
      <c r="BM748" s="31"/>
      <c r="BN748" s="31"/>
      <c r="BO748" s="31"/>
      <c r="BP748" s="31"/>
      <c r="BQ748" s="31"/>
      <c r="BR748" s="31"/>
      <c r="BS748" s="31"/>
      <c r="BT748" s="31"/>
      <c r="BU748" s="31"/>
      <c r="BV748" s="31"/>
      <c r="BW748" s="31"/>
      <c r="BX748" s="31"/>
      <c r="BY748" s="31"/>
      <c r="BZ748" s="31"/>
      <c r="CA748" s="31"/>
      <c r="CB748" s="31"/>
      <c r="CC748" s="31"/>
      <c r="CD748" s="31"/>
      <c r="CE748" s="31"/>
      <c r="CF748" s="31"/>
      <c r="CG748" s="31"/>
      <c r="CH748" s="31"/>
      <c r="CI748" s="31"/>
      <c r="CJ748" s="31"/>
      <c r="CK748" s="31"/>
      <c r="CL748" s="31"/>
      <c r="CM748" s="31"/>
      <c r="CN748" s="31"/>
      <c r="CO748" s="31"/>
      <c r="CP748" s="31"/>
      <c r="CQ748" s="31"/>
      <c r="CR748" s="31"/>
      <c r="CS748" s="31"/>
      <c r="CT748" s="31"/>
      <c r="CU748" s="31"/>
      <c r="CV748" s="31"/>
      <c r="CW748" s="31"/>
      <c r="CX748" s="31"/>
      <c r="CY748" s="31"/>
      <c r="CZ748" s="31"/>
      <c r="DA748" s="31"/>
      <c r="DB748" s="31"/>
      <c r="DC748" s="31"/>
      <c r="DD748" s="31"/>
      <c r="DE748" s="31"/>
      <c r="DF748" s="31"/>
      <c r="DG748" s="31"/>
      <c r="DH748" s="31"/>
      <c r="DI748" s="31"/>
      <c r="DJ748" s="31"/>
      <c r="DK748" s="31"/>
      <c r="DL748" s="31"/>
      <c r="DM748" s="31"/>
      <c r="DN748" s="31"/>
      <c r="DO748" s="31"/>
      <c r="DP748" s="31"/>
      <c r="DQ748" s="31"/>
      <c r="DR748" s="31"/>
      <c r="DS748" s="31"/>
      <c r="DT748" s="31"/>
      <c r="DU748" s="31"/>
      <c r="DV748" s="31"/>
      <c r="DW748" s="31"/>
      <c r="DX748" s="31"/>
      <c r="DY748" s="31"/>
      <c r="DZ748" s="31"/>
      <c r="EA748" s="31"/>
      <c r="EB748" s="31"/>
      <c r="EC748" s="31"/>
      <c r="ED748" s="31"/>
      <c r="EE748" s="31"/>
      <c r="EF748" s="31"/>
      <c r="EG748" s="31"/>
      <c r="EH748" s="31"/>
      <c r="EI748" s="31"/>
      <c r="EJ748" s="31"/>
      <c r="EK748" s="31"/>
      <c r="EL748" s="31"/>
      <c r="EM748" s="31"/>
      <c r="EN748" s="31"/>
      <c r="EO748" s="31"/>
      <c r="EP748" s="31"/>
      <c r="EQ748" s="31"/>
      <c r="ER748" s="31"/>
      <c r="ES748" s="31"/>
      <c r="ET748" s="31"/>
      <c r="EU748" s="31"/>
      <c r="EV748" s="31"/>
      <c r="EW748" s="31"/>
      <c r="EX748" s="31"/>
      <c r="EY748" s="31"/>
      <c r="EZ748" s="31"/>
      <c r="FA748" s="31"/>
      <c r="FB748" s="31"/>
      <c r="FC748" s="31"/>
      <c r="FD748" s="31"/>
      <c r="FE748" s="31"/>
      <c r="FF748" s="31"/>
      <c r="FG748" s="31"/>
      <c r="FH748" s="31"/>
      <c r="FI748" s="31"/>
      <c r="FJ748" s="31"/>
      <c r="FK748" s="31"/>
      <c r="FL748" s="31"/>
      <c r="FM748" s="31"/>
      <c r="FN748" s="31"/>
      <c r="FO748" s="31"/>
      <c r="FP748" s="31"/>
      <c r="FQ748" s="31"/>
      <c r="FR748" s="31"/>
      <c r="FS748" s="31"/>
      <c r="FT748" s="31"/>
      <c r="FU748" s="31"/>
      <c r="FV748" s="31"/>
      <c r="FW748" s="31"/>
      <c r="FX748" s="31"/>
      <c r="FY748" s="31"/>
      <c r="FZ748" s="31"/>
      <c r="GA748" s="31"/>
      <c r="GB748" s="31"/>
      <c r="GC748" s="31"/>
      <c r="GD748" s="31"/>
      <c r="GE748" s="31"/>
      <c r="GF748" s="31"/>
      <c r="GG748" s="31"/>
      <c r="GH748" s="31"/>
      <c r="GI748" s="31"/>
      <c r="GJ748" s="31"/>
      <c r="GK748" s="31"/>
      <c r="GL748" s="31"/>
      <c r="GM748" s="31"/>
      <c r="GN748" s="31"/>
      <c r="GO748" s="31"/>
      <c r="GP748" s="31"/>
      <c r="GQ748" s="31"/>
      <c r="GR748" s="31"/>
      <c r="GS748" s="31"/>
      <c r="GT748" s="31"/>
      <c r="GU748" s="31"/>
      <c r="GV748" s="31"/>
      <c r="GW748" s="31"/>
      <c r="GX748" s="31"/>
      <c r="GY748" s="31"/>
      <c r="GZ748" s="31"/>
      <c r="HA748" s="31"/>
      <c r="HB748" s="31"/>
      <c r="HC748" s="31"/>
      <c r="HD748" s="31"/>
      <c r="HE748" s="31"/>
      <c r="HF748" s="31"/>
      <c r="HG748" s="31"/>
      <c r="HH748" s="31"/>
      <c r="HI748" s="31"/>
      <c r="HJ748" s="31"/>
      <c r="HK748" s="31"/>
      <c r="HL748" s="31"/>
      <c r="HM748" s="31"/>
      <c r="HN748" s="31"/>
      <c r="HO748" s="31"/>
      <c r="HP748" s="31"/>
      <c r="HQ748" s="31"/>
      <c r="HR748" s="31"/>
      <c r="HS748" s="31"/>
      <c r="HT748" s="31"/>
      <c r="HU748" s="31"/>
      <c r="HV748" s="31"/>
      <c r="HW748" s="31"/>
      <c r="HX748" s="31"/>
      <c r="HY748" s="31"/>
      <c r="HZ748" s="31"/>
      <c r="IA748" s="31"/>
      <c r="IB748" s="31"/>
      <c r="IC748" s="31"/>
      <c r="ID748" s="31"/>
      <c r="IE748" s="31"/>
      <c r="IF748" s="31"/>
      <c r="IG748" s="31"/>
      <c r="IH748" s="31"/>
    </row>
    <row r="749" spans="1:242" ht="50.1" customHeight="1" x14ac:dyDescent="0.25">
      <c r="A749" s="67">
        <f t="shared" si="29"/>
        <v>746</v>
      </c>
      <c r="B749" s="31" t="e">
        <f>VLOOKUP(R749,Háttér!B$9:G$20,6,0)</f>
        <v>#N/A</v>
      </c>
      <c r="C749" s="38"/>
      <c r="D749" s="32"/>
      <c r="E749" s="65"/>
      <c r="F749" s="33"/>
      <c r="G749" s="108"/>
      <c r="H749" s="69"/>
      <c r="I749" s="34"/>
      <c r="J749" s="34"/>
      <c r="K749" s="35"/>
      <c r="L749" s="35"/>
      <c r="M749" s="39"/>
      <c r="N749" s="52" t="str">
        <f t="shared" si="28"/>
        <v xml:space="preserve">  </v>
      </c>
      <c r="O749" s="36">
        <f>AD749</f>
        <v>0</v>
      </c>
      <c r="P749" s="31"/>
      <c r="Q749" s="55"/>
      <c r="R749" s="56"/>
      <c r="S749" s="56"/>
      <c r="T749" s="56"/>
      <c r="U749" s="57"/>
      <c r="W749" s="56"/>
      <c r="X749" s="56"/>
      <c r="Y749" s="56"/>
      <c r="Z749" s="56"/>
      <c r="AA749" s="56"/>
      <c r="AB749" s="57"/>
      <c r="AC749" s="56"/>
      <c r="AD749" s="64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31"/>
      <c r="AW749" s="31"/>
      <c r="AX749" s="31"/>
      <c r="AY749" s="31"/>
      <c r="AZ749" s="31"/>
      <c r="BA749" s="31"/>
      <c r="BB749" s="31"/>
      <c r="BC749" s="31"/>
      <c r="BD749" s="31"/>
      <c r="BE749" s="31"/>
      <c r="BF749" s="31"/>
      <c r="BG749" s="31"/>
      <c r="BH749" s="31"/>
      <c r="BI749" s="31"/>
      <c r="BJ749" s="31"/>
      <c r="BK749" s="31"/>
      <c r="BL749" s="31"/>
      <c r="BM749" s="31"/>
      <c r="BN749" s="31"/>
      <c r="BO749" s="31"/>
      <c r="BP749" s="31"/>
      <c r="BQ749" s="31"/>
      <c r="BR749" s="31"/>
      <c r="BS749" s="31"/>
      <c r="BT749" s="31"/>
      <c r="BU749" s="31"/>
      <c r="BV749" s="31"/>
      <c r="BW749" s="31"/>
      <c r="BX749" s="31"/>
      <c r="BY749" s="31"/>
      <c r="BZ749" s="31"/>
      <c r="CA749" s="31"/>
      <c r="CB749" s="31"/>
      <c r="CC749" s="31"/>
      <c r="CD749" s="31"/>
      <c r="CE749" s="31"/>
      <c r="CF749" s="31"/>
      <c r="CG749" s="31"/>
      <c r="CH749" s="31"/>
      <c r="CI749" s="31"/>
      <c r="CJ749" s="31"/>
      <c r="CK749" s="31"/>
      <c r="CL749" s="31"/>
      <c r="CM749" s="31"/>
      <c r="CN749" s="31"/>
      <c r="CO749" s="31"/>
      <c r="CP749" s="31"/>
      <c r="CQ749" s="31"/>
      <c r="CR749" s="31"/>
      <c r="CS749" s="31"/>
      <c r="CT749" s="31"/>
      <c r="CU749" s="31"/>
      <c r="CV749" s="31"/>
      <c r="CW749" s="31"/>
      <c r="CX749" s="31"/>
      <c r="CY749" s="31"/>
      <c r="CZ749" s="31"/>
      <c r="DA749" s="31"/>
      <c r="DB749" s="31"/>
      <c r="DC749" s="31"/>
      <c r="DD749" s="31"/>
      <c r="DE749" s="31"/>
      <c r="DF749" s="31"/>
      <c r="DG749" s="31"/>
      <c r="DH749" s="31"/>
      <c r="DI749" s="31"/>
      <c r="DJ749" s="31"/>
      <c r="DK749" s="31"/>
      <c r="DL749" s="31"/>
      <c r="DM749" s="31"/>
      <c r="DN749" s="31"/>
      <c r="DO749" s="31"/>
      <c r="DP749" s="31"/>
      <c r="DQ749" s="31"/>
      <c r="DR749" s="31"/>
      <c r="DS749" s="31"/>
      <c r="DT749" s="31"/>
      <c r="DU749" s="31"/>
      <c r="DV749" s="31"/>
      <c r="DW749" s="31"/>
      <c r="DX749" s="31"/>
      <c r="DY749" s="31"/>
      <c r="DZ749" s="31"/>
      <c r="EA749" s="31"/>
      <c r="EB749" s="31"/>
      <c r="EC749" s="31"/>
      <c r="ED749" s="31"/>
      <c r="EE749" s="31"/>
      <c r="EF749" s="31"/>
      <c r="EG749" s="31"/>
      <c r="EH749" s="31"/>
      <c r="EI749" s="31"/>
      <c r="EJ749" s="31"/>
      <c r="EK749" s="31"/>
      <c r="EL749" s="31"/>
      <c r="EM749" s="31"/>
      <c r="EN749" s="31"/>
      <c r="EO749" s="31"/>
      <c r="EP749" s="31"/>
      <c r="EQ749" s="31"/>
      <c r="ER749" s="31"/>
      <c r="ES749" s="31"/>
      <c r="ET749" s="31"/>
      <c r="EU749" s="31"/>
      <c r="EV749" s="31"/>
      <c r="EW749" s="31"/>
      <c r="EX749" s="31"/>
      <c r="EY749" s="31"/>
      <c r="EZ749" s="31"/>
      <c r="FA749" s="31"/>
      <c r="FB749" s="31"/>
      <c r="FC749" s="31"/>
      <c r="FD749" s="31"/>
      <c r="FE749" s="31"/>
      <c r="FF749" s="31"/>
      <c r="FG749" s="31"/>
      <c r="FH749" s="31"/>
      <c r="FI749" s="31"/>
      <c r="FJ749" s="31"/>
      <c r="FK749" s="31"/>
      <c r="FL749" s="31"/>
      <c r="FM749" s="31"/>
      <c r="FN749" s="31"/>
      <c r="FO749" s="31"/>
      <c r="FP749" s="31"/>
      <c r="FQ749" s="31"/>
      <c r="FR749" s="31"/>
      <c r="FS749" s="31"/>
      <c r="FT749" s="31"/>
      <c r="FU749" s="31"/>
      <c r="FV749" s="31"/>
      <c r="FW749" s="31"/>
      <c r="FX749" s="31"/>
      <c r="FY749" s="31"/>
      <c r="FZ749" s="31"/>
      <c r="GA749" s="31"/>
      <c r="GB749" s="31"/>
      <c r="GC749" s="31"/>
      <c r="GD749" s="31"/>
      <c r="GE749" s="31"/>
      <c r="GF749" s="31"/>
      <c r="GG749" s="31"/>
      <c r="GH749" s="31"/>
      <c r="GI749" s="31"/>
      <c r="GJ749" s="31"/>
      <c r="GK749" s="31"/>
      <c r="GL749" s="31"/>
      <c r="GM749" s="31"/>
      <c r="GN749" s="31"/>
      <c r="GO749" s="31"/>
      <c r="GP749" s="31"/>
      <c r="GQ749" s="31"/>
      <c r="GR749" s="31"/>
      <c r="GS749" s="31"/>
      <c r="GT749" s="31"/>
      <c r="GU749" s="31"/>
      <c r="GV749" s="31"/>
      <c r="GW749" s="31"/>
      <c r="GX749" s="31"/>
      <c r="GY749" s="31"/>
      <c r="GZ749" s="31"/>
      <c r="HA749" s="31"/>
      <c r="HB749" s="31"/>
      <c r="HC749" s="31"/>
      <c r="HD749" s="31"/>
      <c r="HE749" s="31"/>
      <c r="HF749" s="31"/>
      <c r="HG749" s="31"/>
      <c r="HH749" s="31"/>
      <c r="HI749" s="31"/>
      <c r="HJ749" s="31"/>
      <c r="HK749" s="31"/>
      <c r="HL749" s="31"/>
      <c r="HM749" s="31"/>
      <c r="HN749" s="31"/>
      <c r="HO749" s="31"/>
      <c r="HP749" s="31"/>
      <c r="HQ749" s="31"/>
      <c r="HR749" s="31"/>
      <c r="HS749" s="31"/>
      <c r="HT749" s="31"/>
      <c r="HU749" s="31"/>
      <c r="HV749" s="31"/>
      <c r="HW749" s="31"/>
      <c r="HX749" s="31"/>
      <c r="HY749" s="31"/>
      <c r="HZ749" s="31"/>
      <c r="IA749" s="31"/>
      <c r="IB749" s="31"/>
      <c r="IC749" s="31"/>
      <c r="ID749" s="31"/>
      <c r="IE749" s="31"/>
      <c r="IF749" s="31"/>
      <c r="IG749" s="31"/>
      <c r="IH749" s="31"/>
    </row>
    <row r="750" spans="1:242" ht="50.1" customHeight="1" x14ac:dyDescent="0.25">
      <c r="A750" s="67">
        <f t="shared" si="29"/>
        <v>747</v>
      </c>
      <c r="B750" s="31" t="e">
        <f>VLOOKUP(R750,Háttér!B$9:G$20,6,0)</f>
        <v>#N/A</v>
      </c>
      <c r="C750" s="38"/>
      <c r="D750" s="32"/>
      <c r="E750" s="65"/>
      <c r="F750" s="33"/>
      <c r="G750" s="108"/>
      <c r="H750" s="69"/>
      <c r="I750" s="34"/>
      <c r="J750" s="34"/>
      <c r="K750" s="35"/>
      <c r="L750" s="35"/>
      <c r="M750" s="39"/>
      <c r="N750" s="52" t="str">
        <f t="shared" si="28"/>
        <v xml:space="preserve">  </v>
      </c>
      <c r="O750" s="36">
        <f>AD750</f>
        <v>0</v>
      </c>
      <c r="P750" s="31"/>
      <c r="Q750" s="55"/>
      <c r="R750" s="56"/>
      <c r="S750" s="56"/>
      <c r="T750" s="56"/>
      <c r="U750" s="57"/>
      <c r="W750" s="56"/>
      <c r="X750" s="56"/>
      <c r="Y750" s="56"/>
      <c r="Z750" s="56"/>
      <c r="AA750" s="56"/>
      <c r="AB750" s="57"/>
      <c r="AC750" s="56"/>
      <c r="AD750" s="64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31"/>
      <c r="AW750" s="31"/>
      <c r="AX750" s="31"/>
      <c r="AY750" s="31"/>
      <c r="AZ750" s="31"/>
      <c r="BA750" s="31"/>
      <c r="BB750" s="31"/>
      <c r="BC750" s="31"/>
      <c r="BD750" s="31"/>
      <c r="BE750" s="31"/>
      <c r="BF750" s="31"/>
      <c r="BG750" s="31"/>
      <c r="BH750" s="31"/>
      <c r="BI750" s="31"/>
      <c r="BJ750" s="31"/>
      <c r="BK750" s="31"/>
      <c r="BL750" s="31"/>
      <c r="BM750" s="31"/>
      <c r="BN750" s="31"/>
      <c r="BO750" s="31"/>
      <c r="BP750" s="31"/>
      <c r="BQ750" s="31"/>
      <c r="BR750" s="31"/>
      <c r="BS750" s="31"/>
      <c r="BT750" s="31"/>
      <c r="BU750" s="31"/>
      <c r="BV750" s="31"/>
      <c r="BW750" s="31"/>
      <c r="BX750" s="31"/>
      <c r="BY750" s="31"/>
      <c r="BZ750" s="31"/>
      <c r="CA750" s="31"/>
      <c r="CB750" s="31"/>
      <c r="CC750" s="31"/>
      <c r="CD750" s="31"/>
      <c r="CE750" s="31"/>
      <c r="CF750" s="31"/>
      <c r="CG750" s="31"/>
      <c r="CH750" s="31"/>
      <c r="CI750" s="31"/>
      <c r="CJ750" s="31"/>
      <c r="CK750" s="31"/>
      <c r="CL750" s="31"/>
      <c r="CM750" s="31"/>
      <c r="CN750" s="31"/>
      <c r="CO750" s="31"/>
      <c r="CP750" s="31"/>
      <c r="CQ750" s="31"/>
      <c r="CR750" s="31"/>
      <c r="CS750" s="31"/>
      <c r="CT750" s="31"/>
      <c r="CU750" s="31"/>
      <c r="CV750" s="31"/>
      <c r="CW750" s="31"/>
      <c r="CX750" s="31"/>
      <c r="CY750" s="31"/>
      <c r="CZ750" s="31"/>
      <c r="DA750" s="31"/>
      <c r="DB750" s="31"/>
      <c r="DC750" s="31"/>
      <c r="DD750" s="31"/>
      <c r="DE750" s="31"/>
      <c r="DF750" s="31"/>
      <c r="DG750" s="31"/>
      <c r="DH750" s="31"/>
      <c r="DI750" s="31"/>
      <c r="DJ750" s="31"/>
      <c r="DK750" s="31"/>
      <c r="DL750" s="31"/>
      <c r="DM750" s="31"/>
      <c r="DN750" s="31"/>
      <c r="DO750" s="31"/>
      <c r="DP750" s="31"/>
      <c r="DQ750" s="31"/>
      <c r="DR750" s="31"/>
      <c r="DS750" s="31"/>
      <c r="DT750" s="31"/>
      <c r="DU750" s="31"/>
      <c r="DV750" s="31"/>
      <c r="DW750" s="31"/>
      <c r="DX750" s="31"/>
      <c r="DY750" s="31"/>
      <c r="DZ750" s="31"/>
      <c r="EA750" s="31"/>
      <c r="EB750" s="31"/>
      <c r="EC750" s="31"/>
      <c r="ED750" s="31"/>
      <c r="EE750" s="31"/>
      <c r="EF750" s="31"/>
      <c r="EG750" s="31"/>
      <c r="EH750" s="31"/>
      <c r="EI750" s="31"/>
      <c r="EJ750" s="31"/>
      <c r="EK750" s="31"/>
      <c r="EL750" s="31"/>
      <c r="EM750" s="31"/>
      <c r="EN750" s="31"/>
      <c r="EO750" s="31"/>
      <c r="EP750" s="31"/>
      <c r="EQ750" s="31"/>
      <c r="ER750" s="31"/>
      <c r="ES750" s="31"/>
      <c r="ET750" s="31"/>
      <c r="EU750" s="31"/>
      <c r="EV750" s="31"/>
      <c r="EW750" s="31"/>
      <c r="EX750" s="31"/>
      <c r="EY750" s="31"/>
      <c r="EZ750" s="31"/>
      <c r="FA750" s="31"/>
      <c r="FB750" s="31"/>
      <c r="FC750" s="31"/>
      <c r="FD750" s="31"/>
      <c r="FE750" s="31"/>
      <c r="FF750" s="31"/>
      <c r="FG750" s="31"/>
      <c r="FH750" s="31"/>
      <c r="FI750" s="31"/>
      <c r="FJ750" s="31"/>
      <c r="FK750" s="31"/>
      <c r="FL750" s="31"/>
      <c r="FM750" s="31"/>
      <c r="FN750" s="31"/>
      <c r="FO750" s="31"/>
      <c r="FP750" s="31"/>
      <c r="FQ750" s="31"/>
      <c r="FR750" s="31"/>
      <c r="FS750" s="31"/>
      <c r="FT750" s="31"/>
      <c r="FU750" s="31"/>
      <c r="FV750" s="31"/>
      <c r="FW750" s="31"/>
      <c r="FX750" s="31"/>
      <c r="FY750" s="31"/>
      <c r="FZ750" s="31"/>
      <c r="GA750" s="31"/>
      <c r="GB750" s="31"/>
      <c r="GC750" s="31"/>
      <c r="GD750" s="31"/>
      <c r="GE750" s="31"/>
      <c r="GF750" s="31"/>
      <c r="GG750" s="31"/>
      <c r="GH750" s="31"/>
      <c r="GI750" s="31"/>
      <c r="GJ750" s="31"/>
      <c r="GK750" s="31"/>
      <c r="GL750" s="31"/>
      <c r="GM750" s="31"/>
      <c r="GN750" s="31"/>
      <c r="GO750" s="31"/>
      <c r="GP750" s="31"/>
      <c r="GQ750" s="31"/>
      <c r="GR750" s="31"/>
      <c r="GS750" s="31"/>
      <c r="GT750" s="31"/>
      <c r="GU750" s="31"/>
      <c r="GV750" s="31"/>
      <c r="GW750" s="31"/>
      <c r="GX750" s="31"/>
      <c r="GY750" s="31"/>
      <c r="GZ750" s="31"/>
      <c r="HA750" s="31"/>
      <c r="HB750" s="31"/>
      <c r="HC750" s="31"/>
      <c r="HD750" s="31"/>
      <c r="HE750" s="31"/>
      <c r="HF750" s="31"/>
      <c r="HG750" s="31"/>
      <c r="HH750" s="31"/>
      <c r="HI750" s="31"/>
      <c r="HJ750" s="31"/>
      <c r="HK750" s="31"/>
      <c r="HL750" s="31"/>
      <c r="HM750" s="31"/>
      <c r="HN750" s="31"/>
      <c r="HO750" s="31"/>
      <c r="HP750" s="31"/>
      <c r="HQ750" s="31"/>
      <c r="HR750" s="31"/>
      <c r="HS750" s="31"/>
      <c r="HT750" s="31"/>
      <c r="HU750" s="31"/>
      <c r="HV750" s="31"/>
      <c r="HW750" s="31"/>
      <c r="HX750" s="31"/>
      <c r="HY750" s="31"/>
      <c r="HZ750" s="31"/>
      <c r="IA750" s="31"/>
      <c r="IB750" s="31"/>
      <c r="IC750" s="31"/>
      <c r="ID750" s="31"/>
      <c r="IE750" s="31"/>
      <c r="IF750" s="31"/>
      <c r="IG750" s="31"/>
      <c r="IH750" s="31"/>
    </row>
    <row r="751" spans="1:242" ht="50.1" customHeight="1" x14ac:dyDescent="0.25">
      <c r="A751" s="67">
        <f t="shared" si="29"/>
        <v>748</v>
      </c>
      <c r="B751" s="31" t="e">
        <f>VLOOKUP(R751,Háttér!B$9:G$20,6,0)</f>
        <v>#N/A</v>
      </c>
      <c r="C751" s="38"/>
      <c r="D751" s="32"/>
      <c r="E751" s="65"/>
      <c r="F751" s="33"/>
      <c r="G751" s="108"/>
      <c r="H751" s="69"/>
      <c r="I751" s="34"/>
      <c r="J751" s="34"/>
      <c r="K751" s="35"/>
      <c r="L751" s="35"/>
      <c r="M751" s="39"/>
      <c r="N751" s="52" t="str">
        <f t="shared" si="28"/>
        <v xml:space="preserve">  </v>
      </c>
      <c r="O751" s="36">
        <f>AD751</f>
        <v>0</v>
      </c>
      <c r="P751" s="31"/>
      <c r="Q751" s="55"/>
      <c r="R751" s="56"/>
      <c r="S751" s="56"/>
      <c r="T751" s="56"/>
      <c r="U751" s="57"/>
      <c r="W751" s="56"/>
      <c r="X751" s="56"/>
      <c r="Y751" s="56"/>
      <c r="Z751" s="56"/>
      <c r="AA751" s="56"/>
      <c r="AB751" s="57"/>
      <c r="AC751" s="56"/>
      <c r="AD751" s="64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31"/>
      <c r="AW751" s="31"/>
      <c r="AX751" s="31"/>
      <c r="AY751" s="31"/>
      <c r="AZ751" s="31"/>
      <c r="BA751" s="31"/>
      <c r="BB751" s="31"/>
      <c r="BC751" s="31"/>
      <c r="BD751" s="31"/>
      <c r="BE751" s="31"/>
      <c r="BF751" s="31"/>
      <c r="BG751" s="31"/>
      <c r="BH751" s="31"/>
      <c r="BI751" s="31"/>
      <c r="BJ751" s="31"/>
      <c r="BK751" s="31"/>
      <c r="BL751" s="31"/>
      <c r="BM751" s="31"/>
      <c r="BN751" s="31"/>
      <c r="BO751" s="31"/>
      <c r="BP751" s="31"/>
      <c r="BQ751" s="31"/>
      <c r="BR751" s="31"/>
      <c r="BS751" s="31"/>
      <c r="BT751" s="31"/>
      <c r="BU751" s="31"/>
      <c r="BV751" s="31"/>
      <c r="BW751" s="31"/>
      <c r="BX751" s="31"/>
      <c r="BY751" s="31"/>
      <c r="BZ751" s="31"/>
      <c r="CA751" s="31"/>
      <c r="CB751" s="31"/>
      <c r="CC751" s="31"/>
      <c r="CD751" s="31"/>
      <c r="CE751" s="31"/>
      <c r="CF751" s="31"/>
      <c r="CG751" s="31"/>
      <c r="CH751" s="31"/>
      <c r="CI751" s="31"/>
      <c r="CJ751" s="31"/>
      <c r="CK751" s="31"/>
      <c r="CL751" s="31"/>
      <c r="CM751" s="31"/>
      <c r="CN751" s="31"/>
      <c r="CO751" s="31"/>
      <c r="CP751" s="31"/>
      <c r="CQ751" s="31"/>
      <c r="CR751" s="31"/>
      <c r="CS751" s="31"/>
      <c r="CT751" s="31"/>
      <c r="CU751" s="31"/>
      <c r="CV751" s="31"/>
      <c r="CW751" s="31"/>
      <c r="CX751" s="31"/>
      <c r="CY751" s="31"/>
      <c r="CZ751" s="31"/>
      <c r="DA751" s="31"/>
      <c r="DB751" s="31"/>
      <c r="DC751" s="31"/>
      <c r="DD751" s="31"/>
      <c r="DE751" s="31"/>
      <c r="DF751" s="31"/>
      <c r="DG751" s="31"/>
      <c r="DH751" s="31"/>
      <c r="DI751" s="31"/>
      <c r="DJ751" s="31"/>
      <c r="DK751" s="31"/>
      <c r="DL751" s="31"/>
      <c r="DM751" s="31"/>
      <c r="DN751" s="31"/>
      <c r="DO751" s="31"/>
      <c r="DP751" s="31"/>
      <c r="DQ751" s="31"/>
      <c r="DR751" s="31"/>
      <c r="DS751" s="31"/>
      <c r="DT751" s="31"/>
      <c r="DU751" s="31"/>
      <c r="DV751" s="31"/>
      <c r="DW751" s="31"/>
      <c r="DX751" s="31"/>
      <c r="DY751" s="31"/>
      <c r="DZ751" s="31"/>
      <c r="EA751" s="31"/>
      <c r="EB751" s="31"/>
      <c r="EC751" s="31"/>
      <c r="ED751" s="31"/>
      <c r="EE751" s="31"/>
      <c r="EF751" s="31"/>
      <c r="EG751" s="31"/>
      <c r="EH751" s="31"/>
      <c r="EI751" s="31"/>
      <c r="EJ751" s="31"/>
      <c r="EK751" s="31"/>
      <c r="EL751" s="31"/>
      <c r="EM751" s="31"/>
      <c r="EN751" s="31"/>
      <c r="EO751" s="31"/>
      <c r="EP751" s="31"/>
      <c r="EQ751" s="31"/>
      <c r="ER751" s="31"/>
      <c r="ES751" s="31"/>
      <c r="ET751" s="31"/>
      <c r="EU751" s="31"/>
      <c r="EV751" s="31"/>
      <c r="EW751" s="31"/>
      <c r="EX751" s="31"/>
      <c r="EY751" s="31"/>
      <c r="EZ751" s="31"/>
      <c r="FA751" s="31"/>
      <c r="FB751" s="31"/>
      <c r="FC751" s="31"/>
      <c r="FD751" s="31"/>
      <c r="FE751" s="31"/>
      <c r="FF751" s="31"/>
      <c r="FG751" s="31"/>
      <c r="FH751" s="31"/>
      <c r="FI751" s="31"/>
      <c r="FJ751" s="31"/>
      <c r="FK751" s="31"/>
      <c r="FL751" s="31"/>
      <c r="FM751" s="31"/>
      <c r="FN751" s="31"/>
      <c r="FO751" s="31"/>
      <c r="FP751" s="31"/>
      <c r="FQ751" s="31"/>
      <c r="FR751" s="31"/>
      <c r="FS751" s="31"/>
      <c r="FT751" s="31"/>
      <c r="FU751" s="31"/>
      <c r="FV751" s="31"/>
      <c r="FW751" s="31"/>
      <c r="FX751" s="31"/>
      <c r="FY751" s="31"/>
      <c r="FZ751" s="31"/>
      <c r="GA751" s="31"/>
      <c r="GB751" s="31"/>
      <c r="GC751" s="31"/>
      <c r="GD751" s="31"/>
      <c r="GE751" s="31"/>
      <c r="GF751" s="31"/>
      <c r="GG751" s="31"/>
      <c r="GH751" s="31"/>
      <c r="GI751" s="31"/>
      <c r="GJ751" s="31"/>
      <c r="GK751" s="31"/>
      <c r="GL751" s="31"/>
      <c r="GM751" s="31"/>
      <c r="GN751" s="31"/>
      <c r="GO751" s="31"/>
      <c r="GP751" s="31"/>
      <c r="GQ751" s="31"/>
      <c r="GR751" s="31"/>
      <c r="GS751" s="31"/>
      <c r="GT751" s="31"/>
      <c r="GU751" s="31"/>
      <c r="GV751" s="31"/>
      <c r="GW751" s="31"/>
      <c r="GX751" s="31"/>
      <c r="GY751" s="31"/>
      <c r="GZ751" s="31"/>
      <c r="HA751" s="31"/>
      <c r="HB751" s="31"/>
      <c r="HC751" s="31"/>
      <c r="HD751" s="31"/>
      <c r="HE751" s="31"/>
      <c r="HF751" s="31"/>
      <c r="HG751" s="31"/>
      <c r="HH751" s="31"/>
      <c r="HI751" s="31"/>
      <c r="HJ751" s="31"/>
      <c r="HK751" s="31"/>
      <c r="HL751" s="31"/>
      <c r="HM751" s="31"/>
      <c r="HN751" s="31"/>
      <c r="HO751" s="31"/>
      <c r="HP751" s="31"/>
      <c r="HQ751" s="31"/>
      <c r="HR751" s="31"/>
      <c r="HS751" s="31"/>
      <c r="HT751" s="31"/>
      <c r="HU751" s="31"/>
      <c r="HV751" s="31"/>
      <c r="HW751" s="31"/>
      <c r="HX751" s="31"/>
      <c r="HY751" s="31"/>
      <c r="HZ751" s="31"/>
      <c r="IA751" s="31"/>
      <c r="IB751" s="31"/>
      <c r="IC751" s="31"/>
      <c r="ID751" s="31"/>
      <c r="IE751" s="31"/>
      <c r="IF751" s="31"/>
      <c r="IG751" s="31"/>
      <c r="IH751" s="31"/>
    </row>
    <row r="752" spans="1:242" ht="50.1" customHeight="1" x14ac:dyDescent="0.25">
      <c r="A752" s="67">
        <f t="shared" si="29"/>
        <v>749</v>
      </c>
      <c r="B752" s="31" t="e">
        <f>VLOOKUP(R752,Háttér!B$9:G$20,6,0)</f>
        <v>#N/A</v>
      </c>
      <c r="C752" s="38"/>
      <c r="D752" s="32"/>
      <c r="E752" s="65"/>
      <c r="F752" s="33"/>
      <c r="G752" s="108"/>
      <c r="H752" s="69"/>
      <c r="I752" s="34"/>
      <c r="J752" s="34"/>
      <c r="K752" s="35"/>
      <c r="L752" s="35"/>
      <c r="M752" s="39"/>
      <c r="N752" s="52" t="str">
        <f t="shared" si="28"/>
        <v xml:space="preserve">  </v>
      </c>
      <c r="O752" s="36">
        <f>AD752</f>
        <v>0</v>
      </c>
      <c r="P752" s="31"/>
      <c r="Q752" s="55"/>
      <c r="R752" s="56"/>
      <c r="S752" s="56"/>
      <c r="T752" s="56"/>
      <c r="U752" s="57"/>
      <c r="W752" s="56"/>
      <c r="X752" s="56"/>
      <c r="Y752" s="56"/>
      <c r="Z752" s="56"/>
      <c r="AA752" s="56"/>
      <c r="AB752" s="57"/>
      <c r="AC752" s="56"/>
      <c r="AD752" s="64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31"/>
      <c r="AW752" s="31"/>
      <c r="AX752" s="31"/>
      <c r="AY752" s="31"/>
      <c r="AZ752" s="31"/>
      <c r="BA752" s="31"/>
      <c r="BB752" s="31"/>
      <c r="BC752" s="31"/>
      <c r="BD752" s="31"/>
      <c r="BE752" s="31"/>
      <c r="BF752" s="31"/>
      <c r="BG752" s="31"/>
      <c r="BH752" s="31"/>
      <c r="BI752" s="31"/>
      <c r="BJ752" s="31"/>
      <c r="BK752" s="31"/>
      <c r="BL752" s="31"/>
      <c r="BM752" s="31"/>
      <c r="BN752" s="31"/>
      <c r="BO752" s="31"/>
      <c r="BP752" s="31"/>
      <c r="BQ752" s="31"/>
      <c r="BR752" s="31"/>
      <c r="BS752" s="31"/>
      <c r="BT752" s="31"/>
      <c r="BU752" s="31"/>
      <c r="BV752" s="31"/>
      <c r="BW752" s="31"/>
      <c r="BX752" s="31"/>
      <c r="BY752" s="31"/>
      <c r="BZ752" s="31"/>
      <c r="CA752" s="31"/>
      <c r="CB752" s="31"/>
      <c r="CC752" s="31"/>
      <c r="CD752" s="31"/>
      <c r="CE752" s="31"/>
      <c r="CF752" s="31"/>
      <c r="CG752" s="31"/>
      <c r="CH752" s="31"/>
      <c r="CI752" s="31"/>
      <c r="CJ752" s="31"/>
      <c r="CK752" s="31"/>
      <c r="CL752" s="31"/>
      <c r="CM752" s="31"/>
      <c r="CN752" s="31"/>
      <c r="CO752" s="31"/>
      <c r="CP752" s="31"/>
      <c r="CQ752" s="31"/>
      <c r="CR752" s="31"/>
      <c r="CS752" s="31"/>
      <c r="CT752" s="31"/>
      <c r="CU752" s="31"/>
      <c r="CV752" s="31"/>
      <c r="CW752" s="31"/>
      <c r="CX752" s="31"/>
      <c r="CY752" s="31"/>
      <c r="CZ752" s="31"/>
      <c r="DA752" s="31"/>
      <c r="DB752" s="31"/>
      <c r="DC752" s="31"/>
      <c r="DD752" s="31"/>
      <c r="DE752" s="31"/>
      <c r="DF752" s="31"/>
      <c r="DG752" s="31"/>
      <c r="DH752" s="31"/>
      <c r="DI752" s="31"/>
      <c r="DJ752" s="31"/>
      <c r="DK752" s="31"/>
      <c r="DL752" s="31"/>
      <c r="DM752" s="31"/>
      <c r="DN752" s="31"/>
      <c r="DO752" s="31"/>
      <c r="DP752" s="31"/>
      <c r="DQ752" s="31"/>
      <c r="DR752" s="31"/>
      <c r="DS752" s="31"/>
      <c r="DT752" s="31"/>
      <c r="DU752" s="31"/>
      <c r="DV752" s="31"/>
      <c r="DW752" s="31"/>
      <c r="DX752" s="31"/>
      <c r="DY752" s="31"/>
      <c r="DZ752" s="31"/>
      <c r="EA752" s="31"/>
      <c r="EB752" s="31"/>
      <c r="EC752" s="31"/>
      <c r="ED752" s="31"/>
      <c r="EE752" s="31"/>
      <c r="EF752" s="31"/>
      <c r="EG752" s="31"/>
      <c r="EH752" s="31"/>
      <c r="EI752" s="31"/>
      <c r="EJ752" s="31"/>
      <c r="EK752" s="31"/>
      <c r="EL752" s="31"/>
      <c r="EM752" s="31"/>
      <c r="EN752" s="31"/>
      <c r="EO752" s="31"/>
      <c r="EP752" s="31"/>
      <c r="EQ752" s="31"/>
      <c r="ER752" s="31"/>
      <c r="ES752" s="31"/>
      <c r="ET752" s="31"/>
      <c r="EU752" s="31"/>
      <c r="EV752" s="31"/>
      <c r="EW752" s="31"/>
      <c r="EX752" s="31"/>
      <c r="EY752" s="31"/>
      <c r="EZ752" s="31"/>
      <c r="FA752" s="31"/>
      <c r="FB752" s="31"/>
      <c r="FC752" s="31"/>
      <c r="FD752" s="31"/>
      <c r="FE752" s="31"/>
      <c r="FF752" s="31"/>
      <c r="FG752" s="31"/>
      <c r="FH752" s="31"/>
      <c r="FI752" s="31"/>
      <c r="FJ752" s="31"/>
      <c r="FK752" s="31"/>
      <c r="FL752" s="31"/>
      <c r="FM752" s="31"/>
      <c r="FN752" s="31"/>
      <c r="FO752" s="31"/>
      <c r="FP752" s="31"/>
      <c r="FQ752" s="31"/>
      <c r="FR752" s="31"/>
      <c r="FS752" s="31"/>
      <c r="FT752" s="31"/>
      <c r="FU752" s="31"/>
      <c r="FV752" s="31"/>
      <c r="FW752" s="31"/>
      <c r="FX752" s="31"/>
      <c r="FY752" s="31"/>
      <c r="FZ752" s="31"/>
      <c r="GA752" s="31"/>
      <c r="GB752" s="31"/>
      <c r="GC752" s="31"/>
      <c r="GD752" s="31"/>
      <c r="GE752" s="31"/>
      <c r="GF752" s="31"/>
      <c r="GG752" s="31"/>
      <c r="GH752" s="31"/>
      <c r="GI752" s="31"/>
      <c r="GJ752" s="31"/>
      <c r="GK752" s="31"/>
      <c r="GL752" s="31"/>
      <c r="GM752" s="31"/>
      <c r="GN752" s="31"/>
      <c r="GO752" s="31"/>
      <c r="GP752" s="31"/>
      <c r="GQ752" s="31"/>
      <c r="GR752" s="31"/>
      <c r="GS752" s="31"/>
      <c r="GT752" s="31"/>
      <c r="GU752" s="31"/>
      <c r="GV752" s="31"/>
      <c r="GW752" s="31"/>
      <c r="GX752" s="31"/>
      <c r="GY752" s="31"/>
      <c r="GZ752" s="31"/>
      <c r="HA752" s="31"/>
      <c r="HB752" s="31"/>
      <c r="HC752" s="31"/>
      <c r="HD752" s="31"/>
      <c r="HE752" s="31"/>
      <c r="HF752" s="31"/>
      <c r="HG752" s="31"/>
      <c r="HH752" s="31"/>
      <c r="HI752" s="31"/>
      <c r="HJ752" s="31"/>
      <c r="HK752" s="31"/>
      <c r="HL752" s="31"/>
      <c r="HM752" s="31"/>
      <c r="HN752" s="31"/>
      <c r="HO752" s="31"/>
      <c r="HP752" s="31"/>
      <c r="HQ752" s="31"/>
      <c r="HR752" s="31"/>
      <c r="HS752" s="31"/>
      <c r="HT752" s="31"/>
      <c r="HU752" s="31"/>
      <c r="HV752" s="31"/>
      <c r="HW752" s="31"/>
      <c r="HX752" s="31"/>
      <c r="HY752" s="31"/>
      <c r="HZ752" s="31"/>
      <c r="IA752" s="31"/>
      <c r="IB752" s="31"/>
      <c r="IC752" s="31"/>
      <c r="ID752" s="31"/>
      <c r="IE752" s="31"/>
      <c r="IF752" s="31"/>
      <c r="IG752" s="31"/>
      <c r="IH752" s="31"/>
    </row>
    <row r="753" spans="1:242" ht="50.1" customHeight="1" x14ac:dyDescent="0.25">
      <c r="A753" s="67">
        <f t="shared" si="29"/>
        <v>750</v>
      </c>
      <c r="B753" s="31" t="e">
        <f>VLOOKUP(R753,Háttér!B$9:G$20,6,0)</f>
        <v>#N/A</v>
      </c>
      <c r="C753" s="38"/>
      <c r="D753" s="32"/>
      <c r="E753" s="65"/>
      <c r="F753" s="33"/>
      <c r="G753" s="108"/>
      <c r="H753" s="69"/>
      <c r="I753" s="34"/>
      <c r="J753" s="34"/>
      <c r="K753" s="35"/>
      <c r="L753" s="35"/>
      <c r="M753" s="39"/>
      <c r="N753" s="52" t="str">
        <f t="shared" si="28"/>
        <v xml:space="preserve">  </v>
      </c>
      <c r="O753" s="36">
        <f>AD753</f>
        <v>0</v>
      </c>
      <c r="P753" s="31"/>
      <c r="Q753" s="55"/>
      <c r="R753" s="56"/>
      <c r="S753" s="56"/>
      <c r="T753" s="56"/>
      <c r="U753" s="57"/>
      <c r="W753" s="56"/>
      <c r="X753" s="56"/>
      <c r="Y753" s="56"/>
      <c r="Z753" s="56"/>
      <c r="AA753" s="56"/>
      <c r="AB753" s="57"/>
      <c r="AC753" s="56"/>
      <c r="AD753" s="64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31"/>
      <c r="AW753" s="31"/>
      <c r="AX753" s="31"/>
      <c r="AY753" s="31"/>
      <c r="AZ753" s="31"/>
      <c r="BA753" s="31"/>
      <c r="BB753" s="31"/>
      <c r="BC753" s="31"/>
      <c r="BD753" s="31"/>
      <c r="BE753" s="31"/>
      <c r="BF753" s="31"/>
      <c r="BG753" s="31"/>
      <c r="BH753" s="31"/>
      <c r="BI753" s="31"/>
      <c r="BJ753" s="31"/>
      <c r="BK753" s="31"/>
      <c r="BL753" s="31"/>
      <c r="BM753" s="31"/>
      <c r="BN753" s="31"/>
      <c r="BO753" s="31"/>
      <c r="BP753" s="31"/>
      <c r="BQ753" s="31"/>
      <c r="BR753" s="31"/>
      <c r="BS753" s="31"/>
      <c r="BT753" s="31"/>
      <c r="BU753" s="31"/>
      <c r="BV753" s="31"/>
      <c r="BW753" s="31"/>
      <c r="BX753" s="31"/>
      <c r="BY753" s="31"/>
      <c r="BZ753" s="31"/>
      <c r="CA753" s="31"/>
      <c r="CB753" s="31"/>
      <c r="CC753" s="31"/>
      <c r="CD753" s="31"/>
      <c r="CE753" s="31"/>
      <c r="CF753" s="31"/>
      <c r="CG753" s="31"/>
      <c r="CH753" s="31"/>
      <c r="CI753" s="31"/>
      <c r="CJ753" s="31"/>
      <c r="CK753" s="31"/>
      <c r="CL753" s="31"/>
      <c r="CM753" s="31"/>
      <c r="CN753" s="31"/>
      <c r="CO753" s="31"/>
      <c r="CP753" s="31"/>
      <c r="CQ753" s="31"/>
      <c r="CR753" s="31"/>
      <c r="CS753" s="31"/>
      <c r="CT753" s="31"/>
      <c r="CU753" s="31"/>
      <c r="CV753" s="31"/>
      <c r="CW753" s="31"/>
      <c r="CX753" s="31"/>
      <c r="CY753" s="31"/>
      <c r="CZ753" s="31"/>
      <c r="DA753" s="31"/>
      <c r="DB753" s="31"/>
      <c r="DC753" s="31"/>
      <c r="DD753" s="31"/>
      <c r="DE753" s="31"/>
      <c r="DF753" s="31"/>
      <c r="DG753" s="31"/>
      <c r="DH753" s="31"/>
      <c r="DI753" s="31"/>
      <c r="DJ753" s="31"/>
      <c r="DK753" s="31"/>
      <c r="DL753" s="31"/>
      <c r="DM753" s="31"/>
      <c r="DN753" s="31"/>
      <c r="DO753" s="31"/>
      <c r="DP753" s="31"/>
      <c r="DQ753" s="31"/>
      <c r="DR753" s="31"/>
      <c r="DS753" s="31"/>
      <c r="DT753" s="31"/>
      <c r="DU753" s="31"/>
      <c r="DV753" s="31"/>
      <c r="DW753" s="31"/>
      <c r="DX753" s="31"/>
      <c r="DY753" s="31"/>
      <c r="DZ753" s="31"/>
      <c r="EA753" s="31"/>
      <c r="EB753" s="31"/>
      <c r="EC753" s="31"/>
      <c r="ED753" s="31"/>
      <c r="EE753" s="31"/>
      <c r="EF753" s="31"/>
      <c r="EG753" s="31"/>
      <c r="EH753" s="31"/>
      <c r="EI753" s="31"/>
      <c r="EJ753" s="31"/>
      <c r="EK753" s="31"/>
      <c r="EL753" s="31"/>
      <c r="EM753" s="31"/>
      <c r="EN753" s="31"/>
      <c r="EO753" s="31"/>
      <c r="EP753" s="31"/>
      <c r="EQ753" s="31"/>
      <c r="ER753" s="31"/>
      <c r="ES753" s="31"/>
      <c r="ET753" s="31"/>
      <c r="EU753" s="31"/>
      <c r="EV753" s="31"/>
      <c r="EW753" s="31"/>
      <c r="EX753" s="31"/>
      <c r="EY753" s="31"/>
      <c r="EZ753" s="31"/>
      <c r="FA753" s="31"/>
      <c r="FB753" s="31"/>
      <c r="FC753" s="31"/>
      <c r="FD753" s="31"/>
      <c r="FE753" s="31"/>
      <c r="FF753" s="31"/>
      <c r="FG753" s="31"/>
      <c r="FH753" s="31"/>
      <c r="FI753" s="31"/>
      <c r="FJ753" s="31"/>
      <c r="FK753" s="31"/>
      <c r="FL753" s="31"/>
      <c r="FM753" s="31"/>
      <c r="FN753" s="31"/>
      <c r="FO753" s="31"/>
      <c r="FP753" s="31"/>
      <c r="FQ753" s="31"/>
      <c r="FR753" s="31"/>
      <c r="FS753" s="31"/>
      <c r="FT753" s="31"/>
      <c r="FU753" s="31"/>
      <c r="FV753" s="31"/>
      <c r="FW753" s="31"/>
      <c r="FX753" s="31"/>
      <c r="FY753" s="31"/>
      <c r="FZ753" s="31"/>
      <c r="GA753" s="31"/>
      <c r="GB753" s="31"/>
      <c r="GC753" s="31"/>
      <c r="GD753" s="31"/>
      <c r="GE753" s="31"/>
      <c r="GF753" s="31"/>
      <c r="GG753" s="31"/>
      <c r="GH753" s="31"/>
      <c r="GI753" s="31"/>
      <c r="GJ753" s="31"/>
      <c r="GK753" s="31"/>
      <c r="GL753" s="31"/>
      <c r="GM753" s="31"/>
      <c r="GN753" s="31"/>
      <c r="GO753" s="31"/>
      <c r="GP753" s="31"/>
      <c r="GQ753" s="31"/>
      <c r="GR753" s="31"/>
      <c r="GS753" s="31"/>
      <c r="GT753" s="31"/>
      <c r="GU753" s="31"/>
      <c r="GV753" s="31"/>
      <c r="GW753" s="31"/>
      <c r="GX753" s="31"/>
      <c r="GY753" s="31"/>
      <c r="GZ753" s="31"/>
      <c r="HA753" s="31"/>
      <c r="HB753" s="31"/>
      <c r="HC753" s="31"/>
      <c r="HD753" s="31"/>
      <c r="HE753" s="31"/>
      <c r="HF753" s="31"/>
      <c r="HG753" s="31"/>
      <c r="HH753" s="31"/>
      <c r="HI753" s="31"/>
      <c r="HJ753" s="31"/>
      <c r="HK753" s="31"/>
      <c r="HL753" s="31"/>
      <c r="HM753" s="31"/>
      <c r="HN753" s="31"/>
      <c r="HO753" s="31"/>
      <c r="HP753" s="31"/>
      <c r="HQ753" s="31"/>
      <c r="HR753" s="31"/>
      <c r="HS753" s="31"/>
      <c r="HT753" s="31"/>
      <c r="HU753" s="31"/>
      <c r="HV753" s="31"/>
      <c r="HW753" s="31"/>
      <c r="HX753" s="31"/>
      <c r="HY753" s="31"/>
      <c r="HZ753" s="31"/>
      <c r="IA753" s="31"/>
      <c r="IB753" s="31"/>
      <c r="IC753" s="31"/>
      <c r="ID753" s="31"/>
      <c r="IE753" s="31"/>
      <c r="IF753" s="31"/>
      <c r="IG753" s="31"/>
      <c r="IH753" s="31"/>
    </row>
    <row r="754" spans="1:242" ht="50.1" customHeight="1" x14ac:dyDescent="0.25">
      <c r="A754" s="67">
        <f t="shared" si="29"/>
        <v>751</v>
      </c>
      <c r="B754" s="31" t="e">
        <f>VLOOKUP(R754,Háttér!B$9:G$20,6,0)</f>
        <v>#N/A</v>
      </c>
      <c r="C754" s="38"/>
      <c r="D754" s="32"/>
      <c r="E754" s="65"/>
      <c r="F754" s="33"/>
      <c r="G754" s="108"/>
      <c r="H754" s="69"/>
      <c r="I754" s="34"/>
      <c r="J754" s="34"/>
      <c r="K754" s="35"/>
      <c r="L754" s="35"/>
      <c r="M754" s="39"/>
      <c r="N754" s="52" t="str">
        <f t="shared" si="28"/>
        <v xml:space="preserve">  </v>
      </c>
      <c r="O754" s="36">
        <f>AD754</f>
        <v>0</v>
      </c>
      <c r="P754" s="31"/>
      <c r="Q754" s="55"/>
      <c r="R754" s="56"/>
      <c r="S754" s="56"/>
      <c r="T754" s="56"/>
      <c r="U754" s="57"/>
      <c r="W754" s="56"/>
      <c r="X754" s="56"/>
      <c r="Y754" s="56"/>
      <c r="Z754" s="56"/>
      <c r="AA754" s="56"/>
      <c r="AB754" s="57"/>
      <c r="AC754" s="56"/>
      <c r="AD754" s="64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31"/>
      <c r="AW754" s="31"/>
      <c r="AX754" s="31"/>
      <c r="AY754" s="31"/>
      <c r="AZ754" s="31"/>
      <c r="BA754" s="31"/>
      <c r="BB754" s="31"/>
      <c r="BC754" s="31"/>
      <c r="BD754" s="31"/>
      <c r="BE754" s="31"/>
      <c r="BF754" s="31"/>
      <c r="BG754" s="31"/>
      <c r="BH754" s="31"/>
      <c r="BI754" s="31"/>
      <c r="BJ754" s="31"/>
      <c r="BK754" s="31"/>
      <c r="BL754" s="31"/>
      <c r="BM754" s="31"/>
      <c r="BN754" s="31"/>
      <c r="BO754" s="31"/>
      <c r="BP754" s="31"/>
      <c r="BQ754" s="31"/>
      <c r="BR754" s="31"/>
      <c r="BS754" s="31"/>
      <c r="BT754" s="31"/>
      <c r="BU754" s="31"/>
      <c r="BV754" s="31"/>
      <c r="BW754" s="31"/>
      <c r="BX754" s="31"/>
      <c r="BY754" s="31"/>
      <c r="BZ754" s="31"/>
      <c r="CA754" s="31"/>
      <c r="CB754" s="31"/>
      <c r="CC754" s="31"/>
      <c r="CD754" s="31"/>
      <c r="CE754" s="31"/>
      <c r="CF754" s="31"/>
      <c r="CG754" s="31"/>
      <c r="CH754" s="31"/>
      <c r="CI754" s="31"/>
      <c r="CJ754" s="31"/>
      <c r="CK754" s="31"/>
      <c r="CL754" s="31"/>
      <c r="CM754" s="31"/>
      <c r="CN754" s="31"/>
      <c r="CO754" s="31"/>
      <c r="CP754" s="31"/>
      <c r="CQ754" s="31"/>
      <c r="CR754" s="31"/>
      <c r="CS754" s="31"/>
      <c r="CT754" s="31"/>
      <c r="CU754" s="31"/>
      <c r="CV754" s="31"/>
      <c r="CW754" s="31"/>
      <c r="CX754" s="31"/>
      <c r="CY754" s="31"/>
      <c r="CZ754" s="31"/>
      <c r="DA754" s="31"/>
      <c r="DB754" s="31"/>
      <c r="DC754" s="31"/>
      <c r="DD754" s="31"/>
      <c r="DE754" s="31"/>
      <c r="DF754" s="31"/>
      <c r="DG754" s="31"/>
      <c r="DH754" s="31"/>
      <c r="DI754" s="31"/>
      <c r="DJ754" s="31"/>
      <c r="DK754" s="31"/>
      <c r="DL754" s="31"/>
      <c r="DM754" s="31"/>
      <c r="DN754" s="31"/>
      <c r="DO754" s="31"/>
      <c r="DP754" s="31"/>
      <c r="DQ754" s="31"/>
      <c r="DR754" s="31"/>
      <c r="DS754" s="31"/>
      <c r="DT754" s="31"/>
      <c r="DU754" s="31"/>
      <c r="DV754" s="31"/>
      <c r="DW754" s="31"/>
      <c r="DX754" s="31"/>
      <c r="DY754" s="31"/>
      <c r="DZ754" s="31"/>
      <c r="EA754" s="31"/>
      <c r="EB754" s="31"/>
      <c r="EC754" s="31"/>
      <c r="ED754" s="31"/>
      <c r="EE754" s="31"/>
      <c r="EF754" s="31"/>
      <c r="EG754" s="31"/>
      <c r="EH754" s="31"/>
      <c r="EI754" s="31"/>
      <c r="EJ754" s="31"/>
      <c r="EK754" s="31"/>
      <c r="EL754" s="31"/>
      <c r="EM754" s="31"/>
      <c r="EN754" s="31"/>
      <c r="EO754" s="31"/>
      <c r="EP754" s="31"/>
      <c r="EQ754" s="31"/>
      <c r="ER754" s="31"/>
      <c r="ES754" s="31"/>
      <c r="ET754" s="31"/>
      <c r="EU754" s="31"/>
      <c r="EV754" s="31"/>
      <c r="EW754" s="31"/>
      <c r="EX754" s="31"/>
      <c r="EY754" s="31"/>
      <c r="EZ754" s="31"/>
      <c r="FA754" s="31"/>
      <c r="FB754" s="31"/>
      <c r="FC754" s="31"/>
      <c r="FD754" s="31"/>
      <c r="FE754" s="31"/>
      <c r="FF754" s="31"/>
      <c r="FG754" s="31"/>
      <c r="FH754" s="31"/>
      <c r="FI754" s="31"/>
      <c r="FJ754" s="31"/>
      <c r="FK754" s="31"/>
      <c r="FL754" s="31"/>
      <c r="FM754" s="31"/>
      <c r="FN754" s="31"/>
      <c r="FO754" s="31"/>
      <c r="FP754" s="31"/>
      <c r="FQ754" s="31"/>
      <c r="FR754" s="31"/>
      <c r="FS754" s="31"/>
      <c r="FT754" s="31"/>
      <c r="FU754" s="31"/>
      <c r="FV754" s="31"/>
      <c r="FW754" s="31"/>
      <c r="FX754" s="31"/>
      <c r="FY754" s="31"/>
      <c r="FZ754" s="31"/>
      <c r="GA754" s="31"/>
      <c r="GB754" s="31"/>
      <c r="GC754" s="31"/>
      <c r="GD754" s="31"/>
      <c r="GE754" s="31"/>
      <c r="GF754" s="31"/>
      <c r="GG754" s="31"/>
      <c r="GH754" s="31"/>
      <c r="GI754" s="31"/>
      <c r="GJ754" s="31"/>
      <c r="GK754" s="31"/>
      <c r="GL754" s="31"/>
      <c r="GM754" s="31"/>
      <c r="GN754" s="31"/>
      <c r="GO754" s="31"/>
      <c r="GP754" s="31"/>
      <c r="GQ754" s="31"/>
      <c r="GR754" s="31"/>
      <c r="GS754" s="31"/>
      <c r="GT754" s="31"/>
      <c r="GU754" s="31"/>
      <c r="GV754" s="31"/>
      <c r="GW754" s="31"/>
      <c r="GX754" s="31"/>
      <c r="GY754" s="31"/>
      <c r="GZ754" s="31"/>
      <c r="HA754" s="31"/>
      <c r="HB754" s="31"/>
      <c r="HC754" s="31"/>
      <c r="HD754" s="31"/>
      <c r="HE754" s="31"/>
      <c r="HF754" s="31"/>
      <c r="HG754" s="31"/>
      <c r="HH754" s="31"/>
      <c r="HI754" s="31"/>
      <c r="HJ754" s="31"/>
      <c r="HK754" s="31"/>
      <c r="HL754" s="31"/>
      <c r="HM754" s="31"/>
      <c r="HN754" s="31"/>
      <c r="HO754" s="31"/>
      <c r="HP754" s="31"/>
      <c r="HQ754" s="31"/>
      <c r="HR754" s="31"/>
      <c r="HS754" s="31"/>
      <c r="HT754" s="31"/>
      <c r="HU754" s="31"/>
      <c r="HV754" s="31"/>
      <c r="HW754" s="31"/>
      <c r="HX754" s="31"/>
      <c r="HY754" s="31"/>
      <c r="HZ754" s="31"/>
      <c r="IA754" s="31"/>
      <c r="IB754" s="31"/>
      <c r="IC754" s="31"/>
      <c r="ID754" s="31"/>
      <c r="IE754" s="31"/>
      <c r="IF754" s="31"/>
      <c r="IG754" s="31"/>
      <c r="IH754" s="31"/>
    </row>
    <row r="755" spans="1:242" ht="50.1" customHeight="1" x14ac:dyDescent="0.25">
      <c r="A755" s="67">
        <f t="shared" si="29"/>
        <v>752</v>
      </c>
      <c r="B755" s="31" t="e">
        <f>VLOOKUP(R755,Háttér!B$9:G$20,6,0)</f>
        <v>#N/A</v>
      </c>
      <c r="C755" s="38"/>
      <c r="D755" s="32"/>
      <c r="E755" s="65"/>
      <c r="F755" s="33"/>
      <c r="G755" s="108"/>
      <c r="H755" s="69"/>
      <c r="I755" s="34"/>
      <c r="J755" s="34"/>
      <c r="K755" s="35"/>
      <c r="L755" s="35"/>
      <c r="M755" s="39"/>
      <c r="N755" s="52" t="str">
        <f t="shared" si="28"/>
        <v xml:space="preserve">  </v>
      </c>
      <c r="O755" s="36">
        <f>AD755</f>
        <v>0</v>
      </c>
      <c r="P755" s="31"/>
      <c r="Q755" s="55"/>
      <c r="R755" s="56"/>
      <c r="S755" s="56"/>
      <c r="T755" s="56"/>
      <c r="U755" s="57"/>
      <c r="W755" s="56"/>
      <c r="X755" s="56"/>
      <c r="Y755" s="56"/>
      <c r="Z755" s="56"/>
      <c r="AA755" s="56"/>
      <c r="AB755" s="57"/>
      <c r="AC755" s="56"/>
      <c r="AD755" s="64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31"/>
      <c r="AW755" s="31"/>
      <c r="AX755" s="31"/>
      <c r="AY755" s="31"/>
      <c r="AZ755" s="31"/>
      <c r="BA755" s="31"/>
      <c r="BB755" s="31"/>
      <c r="BC755" s="31"/>
      <c r="BD755" s="31"/>
      <c r="BE755" s="31"/>
      <c r="BF755" s="31"/>
      <c r="BG755" s="31"/>
      <c r="BH755" s="31"/>
      <c r="BI755" s="31"/>
      <c r="BJ755" s="31"/>
      <c r="BK755" s="31"/>
      <c r="BL755" s="31"/>
      <c r="BM755" s="31"/>
      <c r="BN755" s="31"/>
      <c r="BO755" s="31"/>
      <c r="BP755" s="31"/>
      <c r="BQ755" s="31"/>
      <c r="BR755" s="31"/>
      <c r="BS755" s="31"/>
      <c r="BT755" s="31"/>
      <c r="BU755" s="31"/>
      <c r="BV755" s="31"/>
      <c r="BW755" s="31"/>
      <c r="BX755" s="31"/>
      <c r="BY755" s="31"/>
      <c r="BZ755" s="31"/>
      <c r="CA755" s="31"/>
      <c r="CB755" s="31"/>
      <c r="CC755" s="31"/>
      <c r="CD755" s="31"/>
      <c r="CE755" s="31"/>
      <c r="CF755" s="31"/>
      <c r="CG755" s="31"/>
      <c r="CH755" s="31"/>
      <c r="CI755" s="31"/>
      <c r="CJ755" s="31"/>
      <c r="CK755" s="31"/>
      <c r="CL755" s="31"/>
      <c r="CM755" s="31"/>
      <c r="CN755" s="31"/>
      <c r="CO755" s="31"/>
      <c r="CP755" s="31"/>
      <c r="CQ755" s="31"/>
      <c r="CR755" s="31"/>
      <c r="CS755" s="31"/>
      <c r="CT755" s="31"/>
      <c r="CU755" s="31"/>
      <c r="CV755" s="31"/>
      <c r="CW755" s="31"/>
      <c r="CX755" s="31"/>
      <c r="CY755" s="31"/>
      <c r="CZ755" s="31"/>
      <c r="DA755" s="31"/>
      <c r="DB755" s="31"/>
      <c r="DC755" s="31"/>
      <c r="DD755" s="31"/>
      <c r="DE755" s="31"/>
      <c r="DF755" s="31"/>
      <c r="DG755" s="31"/>
      <c r="DH755" s="31"/>
      <c r="DI755" s="31"/>
      <c r="DJ755" s="31"/>
      <c r="DK755" s="31"/>
      <c r="DL755" s="31"/>
      <c r="DM755" s="31"/>
      <c r="DN755" s="31"/>
      <c r="DO755" s="31"/>
      <c r="DP755" s="31"/>
      <c r="DQ755" s="31"/>
      <c r="DR755" s="31"/>
      <c r="DS755" s="31"/>
      <c r="DT755" s="31"/>
      <c r="DU755" s="31"/>
      <c r="DV755" s="31"/>
      <c r="DW755" s="31"/>
      <c r="DX755" s="31"/>
      <c r="DY755" s="31"/>
      <c r="DZ755" s="31"/>
      <c r="EA755" s="31"/>
      <c r="EB755" s="31"/>
      <c r="EC755" s="31"/>
      <c r="ED755" s="31"/>
      <c r="EE755" s="31"/>
      <c r="EF755" s="31"/>
      <c r="EG755" s="31"/>
      <c r="EH755" s="31"/>
      <c r="EI755" s="31"/>
      <c r="EJ755" s="31"/>
      <c r="EK755" s="31"/>
      <c r="EL755" s="31"/>
      <c r="EM755" s="31"/>
      <c r="EN755" s="31"/>
      <c r="EO755" s="31"/>
      <c r="EP755" s="31"/>
      <c r="EQ755" s="31"/>
      <c r="ER755" s="31"/>
      <c r="ES755" s="31"/>
      <c r="ET755" s="31"/>
      <c r="EU755" s="31"/>
      <c r="EV755" s="31"/>
      <c r="EW755" s="31"/>
      <c r="EX755" s="31"/>
      <c r="EY755" s="31"/>
      <c r="EZ755" s="31"/>
      <c r="FA755" s="31"/>
      <c r="FB755" s="31"/>
      <c r="FC755" s="31"/>
      <c r="FD755" s="31"/>
      <c r="FE755" s="31"/>
      <c r="FF755" s="31"/>
      <c r="FG755" s="31"/>
      <c r="FH755" s="31"/>
      <c r="FI755" s="31"/>
      <c r="FJ755" s="31"/>
      <c r="FK755" s="31"/>
      <c r="FL755" s="31"/>
      <c r="FM755" s="31"/>
      <c r="FN755" s="31"/>
      <c r="FO755" s="31"/>
      <c r="FP755" s="31"/>
      <c r="FQ755" s="31"/>
      <c r="FR755" s="31"/>
      <c r="FS755" s="31"/>
      <c r="FT755" s="31"/>
      <c r="FU755" s="31"/>
      <c r="FV755" s="31"/>
      <c r="FW755" s="31"/>
      <c r="FX755" s="31"/>
      <c r="FY755" s="31"/>
      <c r="FZ755" s="31"/>
      <c r="GA755" s="31"/>
      <c r="GB755" s="31"/>
      <c r="GC755" s="31"/>
      <c r="GD755" s="31"/>
      <c r="GE755" s="31"/>
      <c r="GF755" s="31"/>
      <c r="GG755" s="31"/>
      <c r="GH755" s="31"/>
      <c r="GI755" s="31"/>
      <c r="GJ755" s="31"/>
      <c r="GK755" s="31"/>
      <c r="GL755" s="31"/>
      <c r="GM755" s="31"/>
      <c r="GN755" s="31"/>
      <c r="GO755" s="31"/>
      <c r="GP755" s="31"/>
      <c r="GQ755" s="31"/>
      <c r="GR755" s="31"/>
      <c r="GS755" s="31"/>
      <c r="GT755" s="31"/>
      <c r="GU755" s="31"/>
      <c r="GV755" s="31"/>
      <c r="GW755" s="31"/>
      <c r="GX755" s="31"/>
      <c r="GY755" s="31"/>
      <c r="GZ755" s="31"/>
      <c r="HA755" s="31"/>
      <c r="HB755" s="31"/>
      <c r="HC755" s="31"/>
      <c r="HD755" s="31"/>
      <c r="HE755" s="31"/>
      <c r="HF755" s="31"/>
      <c r="HG755" s="31"/>
      <c r="HH755" s="31"/>
      <c r="HI755" s="31"/>
      <c r="HJ755" s="31"/>
      <c r="HK755" s="31"/>
      <c r="HL755" s="31"/>
      <c r="HM755" s="31"/>
      <c r="HN755" s="31"/>
      <c r="HO755" s="31"/>
      <c r="HP755" s="31"/>
      <c r="HQ755" s="31"/>
      <c r="HR755" s="31"/>
      <c r="HS755" s="31"/>
      <c r="HT755" s="31"/>
      <c r="HU755" s="31"/>
      <c r="HV755" s="31"/>
      <c r="HW755" s="31"/>
      <c r="HX755" s="31"/>
      <c r="HY755" s="31"/>
      <c r="HZ755" s="31"/>
      <c r="IA755" s="31"/>
      <c r="IB755" s="31"/>
      <c r="IC755" s="31"/>
      <c r="ID755" s="31"/>
      <c r="IE755" s="31"/>
      <c r="IF755" s="31"/>
      <c r="IG755" s="31"/>
      <c r="IH755" s="31"/>
    </row>
    <row r="756" spans="1:242" ht="50.1" customHeight="1" x14ac:dyDescent="0.25">
      <c r="A756" s="67">
        <f t="shared" si="29"/>
        <v>753</v>
      </c>
      <c r="B756" s="31" t="e">
        <f>VLOOKUP(R756,Háttér!B$9:G$20,6,0)</f>
        <v>#N/A</v>
      </c>
      <c r="C756" s="38"/>
      <c r="D756" s="32"/>
      <c r="E756" s="65"/>
      <c r="F756" s="33"/>
      <c r="G756" s="108"/>
      <c r="H756" s="69"/>
      <c r="I756" s="34"/>
      <c r="J756" s="34"/>
      <c r="K756" s="35"/>
      <c r="L756" s="35"/>
      <c r="M756" s="39"/>
      <c r="N756" s="52" t="str">
        <f t="shared" si="28"/>
        <v xml:space="preserve">  </v>
      </c>
      <c r="O756" s="36">
        <f>AD756</f>
        <v>0</v>
      </c>
      <c r="P756" s="31"/>
      <c r="Q756" s="55"/>
      <c r="R756" s="56"/>
      <c r="S756" s="56"/>
      <c r="T756" s="56"/>
      <c r="U756" s="57"/>
      <c r="W756" s="56"/>
      <c r="X756" s="56"/>
      <c r="Y756" s="56"/>
      <c r="Z756" s="56"/>
      <c r="AA756" s="56"/>
      <c r="AB756" s="57"/>
      <c r="AC756" s="56"/>
      <c r="AD756" s="64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31"/>
      <c r="AW756" s="31"/>
      <c r="AX756" s="31"/>
      <c r="AY756" s="31"/>
      <c r="AZ756" s="31"/>
      <c r="BA756" s="31"/>
      <c r="BB756" s="31"/>
      <c r="BC756" s="31"/>
      <c r="BD756" s="31"/>
      <c r="BE756" s="31"/>
      <c r="BF756" s="31"/>
      <c r="BG756" s="31"/>
      <c r="BH756" s="31"/>
      <c r="BI756" s="31"/>
      <c r="BJ756" s="31"/>
      <c r="BK756" s="31"/>
      <c r="BL756" s="31"/>
      <c r="BM756" s="31"/>
      <c r="BN756" s="31"/>
      <c r="BO756" s="31"/>
      <c r="BP756" s="31"/>
      <c r="BQ756" s="31"/>
      <c r="BR756" s="31"/>
      <c r="BS756" s="31"/>
      <c r="BT756" s="31"/>
      <c r="BU756" s="31"/>
      <c r="BV756" s="31"/>
      <c r="BW756" s="31"/>
      <c r="BX756" s="31"/>
      <c r="BY756" s="31"/>
      <c r="BZ756" s="31"/>
      <c r="CA756" s="31"/>
      <c r="CB756" s="31"/>
      <c r="CC756" s="31"/>
      <c r="CD756" s="31"/>
      <c r="CE756" s="31"/>
      <c r="CF756" s="31"/>
      <c r="CG756" s="31"/>
      <c r="CH756" s="31"/>
      <c r="CI756" s="31"/>
      <c r="CJ756" s="31"/>
      <c r="CK756" s="31"/>
      <c r="CL756" s="31"/>
      <c r="CM756" s="31"/>
      <c r="CN756" s="31"/>
      <c r="CO756" s="31"/>
      <c r="CP756" s="31"/>
      <c r="CQ756" s="31"/>
      <c r="CR756" s="31"/>
      <c r="CS756" s="31"/>
      <c r="CT756" s="31"/>
      <c r="CU756" s="31"/>
      <c r="CV756" s="31"/>
      <c r="CW756" s="31"/>
      <c r="CX756" s="31"/>
      <c r="CY756" s="31"/>
      <c r="CZ756" s="31"/>
      <c r="DA756" s="31"/>
      <c r="DB756" s="31"/>
      <c r="DC756" s="31"/>
      <c r="DD756" s="31"/>
      <c r="DE756" s="31"/>
      <c r="DF756" s="31"/>
      <c r="DG756" s="31"/>
      <c r="DH756" s="31"/>
      <c r="DI756" s="31"/>
      <c r="DJ756" s="31"/>
      <c r="DK756" s="31"/>
      <c r="DL756" s="31"/>
      <c r="DM756" s="31"/>
      <c r="DN756" s="31"/>
      <c r="DO756" s="31"/>
      <c r="DP756" s="31"/>
      <c r="DQ756" s="31"/>
      <c r="DR756" s="31"/>
      <c r="DS756" s="31"/>
      <c r="DT756" s="31"/>
      <c r="DU756" s="31"/>
      <c r="DV756" s="31"/>
      <c r="DW756" s="31"/>
      <c r="DX756" s="31"/>
      <c r="DY756" s="31"/>
      <c r="DZ756" s="31"/>
      <c r="EA756" s="31"/>
      <c r="EB756" s="31"/>
      <c r="EC756" s="31"/>
      <c r="ED756" s="31"/>
      <c r="EE756" s="31"/>
      <c r="EF756" s="31"/>
      <c r="EG756" s="31"/>
      <c r="EH756" s="31"/>
      <c r="EI756" s="31"/>
      <c r="EJ756" s="31"/>
      <c r="EK756" s="31"/>
      <c r="EL756" s="31"/>
      <c r="EM756" s="31"/>
      <c r="EN756" s="31"/>
      <c r="EO756" s="31"/>
      <c r="EP756" s="31"/>
      <c r="EQ756" s="31"/>
      <c r="ER756" s="31"/>
      <c r="ES756" s="31"/>
      <c r="ET756" s="31"/>
      <c r="EU756" s="31"/>
      <c r="EV756" s="31"/>
      <c r="EW756" s="31"/>
      <c r="EX756" s="31"/>
      <c r="EY756" s="31"/>
      <c r="EZ756" s="31"/>
      <c r="FA756" s="31"/>
      <c r="FB756" s="31"/>
      <c r="FC756" s="31"/>
      <c r="FD756" s="31"/>
      <c r="FE756" s="31"/>
      <c r="FF756" s="31"/>
      <c r="FG756" s="31"/>
      <c r="FH756" s="31"/>
      <c r="FI756" s="31"/>
      <c r="FJ756" s="31"/>
      <c r="FK756" s="31"/>
      <c r="FL756" s="31"/>
      <c r="FM756" s="31"/>
      <c r="FN756" s="31"/>
      <c r="FO756" s="31"/>
      <c r="FP756" s="31"/>
      <c r="FQ756" s="31"/>
      <c r="FR756" s="31"/>
      <c r="FS756" s="31"/>
      <c r="FT756" s="31"/>
      <c r="FU756" s="31"/>
      <c r="FV756" s="31"/>
      <c r="FW756" s="31"/>
      <c r="FX756" s="31"/>
      <c r="FY756" s="31"/>
      <c r="FZ756" s="31"/>
      <c r="GA756" s="31"/>
      <c r="GB756" s="31"/>
      <c r="GC756" s="31"/>
      <c r="GD756" s="31"/>
      <c r="GE756" s="31"/>
      <c r="GF756" s="31"/>
      <c r="GG756" s="31"/>
      <c r="GH756" s="31"/>
      <c r="GI756" s="31"/>
      <c r="GJ756" s="31"/>
      <c r="GK756" s="31"/>
      <c r="GL756" s="31"/>
      <c r="GM756" s="31"/>
      <c r="GN756" s="31"/>
      <c r="GO756" s="31"/>
      <c r="GP756" s="31"/>
      <c r="GQ756" s="31"/>
      <c r="GR756" s="31"/>
      <c r="GS756" s="31"/>
      <c r="GT756" s="31"/>
      <c r="GU756" s="31"/>
      <c r="GV756" s="31"/>
      <c r="GW756" s="31"/>
      <c r="GX756" s="31"/>
      <c r="GY756" s="31"/>
      <c r="GZ756" s="31"/>
      <c r="HA756" s="31"/>
      <c r="HB756" s="31"/>
      <c r="HC756" s="31"/>
      <c r="HD756" s="31"/>
      <c r="HE756" s="31"/>
      <c r="HF756" s="31"/>
      <c r="HG756" s="31"/>
      <c r="HH756" s="31"/>
      <c r="HI756" s="31"/>
      <c r="HJ756" s="31"/>
      <c r="HK756" s="31"/>
      <c r="HL756" s="31"/>
      <c r="HM756" s="31"/>
      <c r="HN756" s="31"/>
      <c r="HO756" s="31"/>
      <c r="HP756" s="31"/>
      <c r="HQ756" s="31"/>
      <c r="HR756" s="31"/>
      <c r="HS756" s="31"/>
      <c r="HT756" s="31"/>
      <c r="HU756" s="31"/>
      <c r="HV756" s="31"/>
      <c r="HW756" s="31"/>
      <c r="HX756" s="31"/>
      <c r="HY756" s="31"/>
      <c r="HZ756" s="31"/>
      <c r="IA756" s="31"/>
      <c r="IB756" s="31"/>
      <c r="IC756" s="31"/>
      <c r="ID756" s="31"/>
      <c r="IE756" s="31"/>
      <c r="IF756" s="31"/>
      <c r="IG756" s="31"/>
      <c r="IH756" s="31"/>
    </row>
    <row r="757" spans="1:242" ht="50.1" customHeight="1" x14ac:dyDescent="0.25">
      <c r="A757" s="67">
        <f t="shared" si="29"/>
        <v>754</v>
      </c>
      <c r="B757" s="31" t="e">
        <f>VLOOKUP(R757,Háttér!B$9:G$20,6,0)</f>
        <v>#N/A</v>
      </c>
      <c r="C757" s="38"/>
      <c r="D757" s="32"/>
      <c r="E757" s="65"/>
      <c r="F757" s="33"/>
      <c r="G757" s="108"/>
      <c r="H757" s="69"/>
      <c r="I757" s="34"/>
      <c r="J757" s="34"/>
      <c r="K757" s="35"/>
      <c r="L757" s="35"/>
      <c r="M757" s="39"/>
      <c r="N757" s="52" t="str">
        <f t="shared" si="28"/>
        <v xml:space="preserve">  </v>
      </c>
      <c r="O757" s="36">
        <f>AD757</f>
        <v>0</v>
      </c>
      <c r="P757" s="31"/>
      <c r="Q757" s="55"/>
      <c r="R757" s="56"/>
      <c r="S757" s="56"/>
      <c r="T757" s="56"/>
      <c r="U757" s="57"/>
      <c r="W757" s="56"/>
      <c r="X757" s="56"/>
      <c r="Y757" s="56"/>
      <c r="Z757" s="56"/>
      <c r="AA757" s="56"/>
      <c r="AB757" s="57"/>
      <c r="AC757" s="56"/>
      <c r="AD757" s="64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31"/>
      <c r="AW757" s="31"/>
      <c r="AX757" s="31"/>
      <c r="AY757" s="31"/>
      <c r="AZ757" s="31"/>
      <c r="BA757" s="31"/>
      <c r="BB757" s="31"/>
      <c r="BC757" s="31"/>
      <c r="BD757" s="31"/>
      <c r="BE757" s="31"/>
      <c r="BF757" s="31"/>
      <c r="BG757" s="31"/>
      <c r="BH757" s="31"/>
      <c r="BI757" s="31"/>
      <c r="BJ757" s="31"/>
      <c r="BK757" s="31"/>
      <c r="BL757" s="31"/>
      <c r="BM757" s="31"/>
      <c r="BN757" s="31"/>
      <c r="BO757" s="31"/>
      <c r="BP757" s="31"/>
      <c r="BQ757" s="31"/>
      <c r="BR757" s="31"/>
      <c r="BS757" s="31"/>
      <c r="BT757" s="31"/>
      <c r="BU757" s="31"/>
      <c r="BV757" s="31"/>
      <c r="BW757" s="31"/>
      <c r="BX757" s="31"/>
      <c r="BY757" s="31"/>
      <c r="BZ757" s="31"/>
      <c r="CA757" s="31"/>
      <c r="CB757" s="31"/>
      <c r="CC757" s="31"/>
      <c r="CD757" s="31"/>
      <c r="CE757" s="31"/>
      <c r="CF757" s="31"/>
      <c r="CG757" s="31"/>
      <c r="CH757" s="31"/>
      <c r="CI757" s="31"/>
      <c r="CJ757" s="31"/>
      <c r="CK757" s="31"/>
      <c r="CL757" s="31"/>
      <c r="CM757" s="31"/>
      <c r="CN757" s="31"/>
      <c r="CO757" s="31"/>
      <c r="CP757" s="31"/>
      <c r="CQ757" s="31"/>
      <c r="CR757" s="31"/>
      <c r="CS757" s="31"/>
      <c r="CT757" s="31"/>
      <c r="CU757" s="31"/>
      <c r="CV757" s="31"/>
      <c r="CW757" s="31"/>
      <c r="CX757" s="31"/>
      <c r="CY757" s="31"/>
      <c r="CZ757" s="31"/>
      <c r="DA757" s="31"/>
      <c r="DB757" s="31"/>
      <c r="DC757" s="31"/>
      <c r="DD757" s="31"/>
      <c r="DE757" s="31"/>
      <c r="DF757" s="31"/>
      <c r="DG757" s="31"/>
      <c r="DH757" s="31"/>
      <c r="DI757" s="31"/>
      <c r="DJ757" s="31"/>
      <c r="DK757" s="31"/>
      <c r="DL757" s="31"/>
      <c r="DM757" s="31"/>
      <c r="DN757" s="31"/>
      <c r="DO757" s="31"/>
      <c r="DP757" s="31"/>
      <c r="DQ757" s="31"/>
      <c r="DR757" s="31"/>
      <c r="DS757" s="31"/>
      <c r="DT757" s="31"/>
      <c r="DU757" s="31"/>
      <c r="DV757" s="31"/>
      <c r="DW757" s="31"/>
      <c r="DX757" s="31"/>
      <c r="DY757" s="31"/>
      <c r="DZ757" s="31"/>
      <c r="EA757" s="31"/>
      <c r="EB757" s="31"/>
      <c r="EC757" s="31"/>
      <c r="ED757" s="31"/>
      <c r="EE757" s="31"/>
      <c r="EF757" s="31"/>
      <c r="EG757" s="31"/>
      <c r="EH757" s="31"/>
      <c r="EI757" s="31"/>
      <c r="EJ757" s="31"/>
      <c r="EK757" s="31"/>
      <c r="EL757" s="31"/>
      <c r="EM757" s="31"/>
      <c r="EN757" s="31"/>
      <c r="EO757" s="31"/>
      <c r="EP757" s="31"/>
      <c r="EQ757" s="31"/>
      <c r="ER757" s="31"/>
      <c r="ES757" s="31"/>
      <c r="ET757" s="31"/>
      <c r="EU757" s="31"/>
      <c r="EV757" s="31"/>
      <c r="EW757" s="31"/>
      <c r="EX757" s="31"/>
      <c r="EY757" s="31"/>
      <c r="EZ757" s="31"/>
      <c r="FA757" s="31"/>
      <c r="FB757" s="31"/>
      <c r="FC757" s="31"/>
      <c r="FD757" s="31"/>
      <c r="FE757" s="31"/>
      <c r="FF757" s="31"/>
      <c r="FG757" s="31"/>
      <c r="FH757" s="31"/>
      <c r="FI757" s="31"/>
      <c r="FJ757" s="31"/>
      <c r="FK757" s="31"/>
      <c r="FL757" s="31"/>
      <c r="FM757" s="31"/>
      <c r="FN757" s="31"/>
      <c r="FO757" s="31"/>
      <c r="FP757" s="31"/>
      <c r="FQ757" s="31"/>
      <c r="FR757" s="31"/>
      <c r="FS757" s="31"/>
      <c r="FT757" s="31"/>
      <c r="FU757" s="31"/>
      <c r="FV757" s="31"/>
      <c r="FW757" s="31"/>
      <c r="FX757" s="31"/>
      <c r="FY757" s="31"/>
      <c r="FZ757" s="31"/>
      <c r="GA757" s="31"/>
      <c r="GB757" s="31"/>
      <c r="GC757" s="31"/>
      <c r="GD757" s="31"/>
      <c r="GE757" s="31"/>
      <c r="GF757" s="31"/>
      <c r="GG757" s="31"/>
      <c r="GH757" s="31"/>
      <c r="GI757" s="31"/>
      <c r="GJ757" s="31"/>
      <c r="GK757" s="31"/>
      <c r="GL757" s="31"/>
      <c r="GM757" s="31"/>
      <c r="GN757" s="31"/>
      <c r="GO757" s="31"/>
      <c r="GP757" s="31"/>
      <c r="GQ757" s="31"/>
      <c r="GR757" s="31"/>
      <c r="GS757" s="31"/>
      <c r="GT757" s="31"/>
      <c r="GU757" s="31"/>
      <c r="GV757" s="31"/>
      <c r="GW757" s="31"/>
      <c r="GX757" s="31"/>
      <c r="GY757" s="31"/>
      <c r="GZ757" s="31"/>
      <c r="HA757" s="31"/>
      <c r="HB757" s="31"/>
      <c r="HC757" s="31"/>
      <c r="HD757" s="31"/>
      <c r="HE757" s="31"/>
      <c r="HF757" s="31"/>
      <c r="HG757" s="31"/>
      <c r="HH757" s="31"/>
      <c r="HI757" s="31"/>
      <c r="HJ757" s="31"/>
      <c r="HK757" s="31"/>
      <c r="HL757" s="31"/>
      <c r="HM757" s="31"/>
      <c r="HN757" s="31"/>
      <c r="HO757" s="31"/>
      <c r="HP757" s="31"/>
      <c r="HQ757" s="31"/>
      <c r="HR757" s="31"/>
      <c r="HS757" s="31"/>
      <c r="HT757" s="31"/>
      <c r="HU757" s="31"/>
      <c r="HV757" s="31"/>
      <c r="HW757" s="31"/>
      <c r="HX757" s="31"/>
      <c r="HY757" s="31"/>
      <c r="HZ757" s="31"/>
      <c r="IA757" s="31"/>
      <c r="IB757" s="31"/>
      <c r="IC757" s="31"/>
      <c r="ID757" s="31"/>
      <c r="IE757" s="31"/>
      <c r="IF757" s="31"/>
      <c r="IG757" s="31"/>
      <c r="IH757" s="31"/>
    </row>
    <row r="758" spans="1:242" ht="50.1" customHeight="1" x14ac:dyDescent="0.25">
      <c r="A758" s="67">
        <f t="shared" si="29"/>
        <v>755</v>
      </c>
      <c r="B758" s="31" t="e">
        <f>VLOOKUP(R758,Háttér!B$9:G$20,6,0)</f>
        <v>#N/A</v>
      </c>
      <c r="C758" s="38"/>
      <c r="D758" s="32"/>
      <c r="E758" s="65"/>
      <c r="F758" s="33"/>
      <c r="G758" s="108"/>
      <c r="H758" s="69"/>
      <c r="I758" s="34"/>
      <c r="J758" s="34"/>
      <c r="K758" s="35"/>
      <c r="L758" s="35"/>
      <c r="M758" s="39"/>
      <c r="N758" s="52" t="str">
        <f t="shared" si="28"/>
        <v xml:space="preserve">  </v>
      </c>
      <c r="O758" s="36">
        <f>AD758</f>
        <v>0</v>
      </c>
      <c r="P758" s="31"/>
      <c r="Q758" s="55"/>
      <c r="R758" s="56"/>
      <c r="S758" s="56"/>
      <c r="T758" s="56"/>
      <c r="U758" s="57"/>
      <c r="W758" s="56"/>
      <c r="X758" s="56"/>
      <c r="Y758" s="56"/>
      <c r="Z758" s="56"/>
      <c r="AA758" s="56"/>
      <c r="AB758" s="57"/>
      <c r="AC758" s="56"/>
      <c r="AD758" s="64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31"/>
      <c r="AW758" s="31"/>
      <c r="AX758" s="31"/>
      <c r="AY758" s="31"/>
      <c r="AZ758" s="31"/>
      <c r="BA758" s="31"/>
      <c r="BB758" s="31"/>
      <c r="BC758" s="31"/>
      <c r="BD758" s="31"/>
      <c r="BE758" s="31"/>
      <c r="BF758" s="31"/>
      <c r="BG758" s="31"/>
      <c r="BH758" s="31"/>
      <c r="BI758" s="31"/>
      <c r="BJ758" s="31"/>
      <c r="BK758" s="31"/>
      <c r="BL758" s="31"/>
      <c r="BM758" s="31"/>
      <c r="BN758" s="31"/>
      <c r="BO758" s="31"/>
      <c r="BP758" s="31"/>
      <c r="BQ758" s="31"/>
      <c r="BR758" s="31"/>
      <c r="BS758" s="31"/>
      <c r="BT758" s="31"/>
      <c r="BU758" s="31"/>
      <c r="BV758" s="31"/>
      <c r="BW758" s="31"/>
      <c r="BX758" s="31"/>
      <c r="BY758" s="31"/>
      <c r="BZ758" s="31"/>
      <c r="CA758" s="31"/>
      <c r="CB758" s="31"/>
      <c r="CC758" s="31"/>
      <c r="CD758" s="31"/>
      <c r="CE758" s="31"/>
      <c r="CF758" s="31"/>
      <c r="CG758" s="31"/>
      <c r="CH758" s="31"/>
      <c r="CI758" s="31"/>
      <c r="CJ758" s="31"/>
      <c r="CK758" s="31"/>
      <c r="CL758" s="31"/>
      <c r="CM758" s="31"/>
      <c r="CN758" s="31"/>
      <c r="CO758" s="31"/>
      <c r="CP758" s="31"/>
      <c r="CQ758" s="31"/>
      <c r="CR758" s="31"/>
      <c r="CS758" s="31"/>
      <c r="CT758" s="31"/>
      <c r="CU758" s="31"/>
      <c r="CV758" s="31"/>
      <c r="CW758" s="31"/>
      <c r="CX758" s="31"/>
      <c r="CY758" s="31"/>
      <c r="CZ758" s="31"/>
      <c r="DA758" s="31"/>
      <c r="DB758" s="31"/>
      <c r="DC758" s="31"/>
      <c r="DD758" s="31"/>
      <c r="DE758" s="31"/>
      <c r="DF758" s="31"/>
      <c r="DG758" s="31"/>
      <c r="DH758" s="31"/>
      <c r="DI758" s="31"/>
      <c r="DJ758" s="31"/>
      <c r="DK758" s="31"/>
      <c r="DL758" s="31"/>
      <c r="DM758" s="31"/>
      <c r="DN758" s="31"/>
      <c r="DO758" s="31"/>
      <c r="DP758" s="31"/>
      <c r="DQ758" s="31"/>
      <c r="DR758" s="31"/>
      <c r="DS758" s="31"/>
      <c r="DT758" s="31"/>
      <c r="DU758" s="31"/>
      <c r="DV758" s="31"/>
      <c r="DW758" s="31"/>
      <c r="DX758" s="31"/>
      <c r="DY758" s="31"/>
      <c r="DZ758" s="31"/>
      <c r="EA758" s="31"/>
      <c r="EB758" s="31"/>
      <c r="EC758" s="31"/>
      <c r="ED758" s="31"/>
      <c r="EE758" s="31"/>
      <c r="EF758" s="31"/>
      <c r="EG758" s="31"/>
      <c r="EH758" s="31"/>
      <c r="EI758" s="31"/>
      <c r="EJ758" s="31"/>
      <c r="EK758" s="31"/>
      <c r="EL758" s="31"/>
      <c r="EM758" s="31"/>
      <c r="EN758" s="31"/>
      <c r="EO758" s="31"/>
      <c r="EP758" s="31"/>
      <c r="EQ758" s="31"/>
      <c r="ER758" s="31"/>
      <c r="ES758" s="31"/>
      <c r="ET758" s="31"/>
      <c r="EU758" s="31"/>
      <c r="EV758" s="31"/>
      <c r="EW758" s="31"/>
      <c r="EX758" s="31"/>
      <c r="EY758" s="31"/>
      <c r="EZ758" s="31"/>
      <c r="FA758" s="31"/>
      <c r="FB758" s="31"/>
      <c r="FC758" s="31"/>
      <c r="FD758" s="31"/>
      <c r="FE758" s="31"/>
      <c r="FF758" s="31"/>
      <c r="FG758" s="31"/>
      <c r="FH758" s="31"/>
      <c r="FI758" s="31"/>
      <c r="FJ758" s="31"/>
      <c r="FK758" s="31"/>
      <c r="FL758" s="31"/>
      <c r="FM758" s="31"/>
      <c r="FN758" s="31"/>
      <c r="FO758" s="31"/>
      <c r="FP758" s="31"/>
      <c r="FQ758" s="31"/>
      <c r="FR758" s="31"/>
      <c r="FS758" s="31"/>
      <c r="FT758" s="31"/>
      <c r="FU758" s="31"/>
      <c r="FV758" s="31"/>
      <c r="FW758" s="31"/>
      <c r="FX758" s="31"/>
      <c r="FY758" s="31"/>
      <c r="FZ758" s="31"/>
      <c r="GA758" s="31"/>
      <c r="GB758" s="31"/>
      <c r="GC758" s="31"/>
      <c r="GD758" s="31"/>
      <c r="GE758" s="31"/>
      <c r="GF758" s="31"/>
      <c r="GG758" s="31"/>
      <c r="GH758" s="31"/>
      <c r="GI758" s="31"/>
      <c r="GJ758" s="31"/>
      <c r="GK758" s="31"/>
      <c r="GL758" s="31"/>
      <c r="GM758" s="31"/>
      <c r="GN758" s="31"/>
      <c r="GO758" s="31"/>
      <c r="GP758" s="31"/>
      <c r="GQ758" s="31"/>
      <c r="GR758" s="31"/>
      <c r="GS758" s="31"/>
      <c r="GT758" s="31"/>
      <c r="GU758" s="31"/>
      <c r="GV758" s="31"/>
      <c r="GW758" s="31"/>
      <c r="GX758" s="31"/>
      <c r="GY758" s="31"/>
      <c r="GZ758" s="31"/>
      <c r="HA758" s="31"/>
      <c r="HB758" s="31"/>
      <c r="HC758" s="31"/>
      <c r="HD758" s="31"/>
      <c r="HE758" s="31"/>
      <c r="HF758" s="31"/>
      <c r="HG758" s="31"/>
      <c r="HH758" s="31"/>
      <c r="HI758" s="31"/>
      <c r="HJ758" s="31"/>
      <c r="HK758" s="31"/>
      <c r="HL758" s="31"/>
      <c r="HM758" s="31"/>
      <c r="HN758" s="31"/>
      <c r="HO758" s="31"/>
      <c r="HP758" s="31"/>
      <c r="HQ758" s="31"/>
      <c r="HR758" s="31"/>
      <c r="HS758" s="31"/>
      <c r="HT758" s="31"/>
      <c r="HU758" s="31"/>
      <c r="HV758" s="31"/>
      <c r="HW758" s="31"/>
      <c r="HX758" s="31"/>
      <c r="HY758" s="31"/>
      <c r="HZ758" s="31"/>
      <c r="IA758" s="31"/>
      <c r="IB758" s="31"/>
      <c r="IC758" s="31"/>
      <c r="ID758" s="31"/>
      <c r="IE758" s="31"/>
      <c r="IF758" s="31"/>
      <c r="IG758" s="31"/>
      <c r="IH758" s="31"/>
    </row>
    <row r="759" spans="1:242" ht="50.1" customHeight="1" x14ac:dyDescent="0.25">
      <c r="A759" s="67">
        <f t="shared" si="29"/>
        <v>756</v>
      </c>
      <c r="B759" s="31" t="e">
        <f>VLOOKUP(R759,Háttér!B$9:G$20,6,0)</f>
        <v>#N/A</v>
      </c>
      <c r="C759" s="38"/>
      <c r="D759" s="32"/>
      <c r="E759" s="65"/>
      <c r="F759" s="33"/>
      <c r="G759" s="108"/>
      <c r="H759" s="69"/>
      <c r="I759" s="34"/>
      <c r="J759" s="34"/>
      <c r="K759" s="35"/>
      <c r="L759" s="35"/>
      <c r="M759" s="39"/>
      <c r="N759" s="52" t="str">
        <f t="shared" si="28"/>
        <v xml:space="preserve">  </v>
      </c>
      <c r="O759" s="36">
        <f>AD759</f>
        <v>0</v>
      </c>
      <c r="P759" s="31"/>
      <c r="Q759" s="55"/>
      <c r="R759" s="56"/>
      <c r="S759" s="56"/>
      <c r="T759" s="56"/>
      <c r="U759" s="57"/>
      <c r="W759" s="56"/>
      <c r="X759" s="56"/>
      <c r="Y759" s="56"/>
      <c r="Z759" s="56"/>
      <c r="AA759" s="56"/>
      <c r="AB759" s="57"/>
      <c r="AC759" s="56"/>
      <c r="AD759" s="64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1"/>
      <c r="AS759" s="31"/>
      <c r="AT759" s="31"/>
      <c r="AU759" s="31"/>
      <c r="AV759" s="31"/>
      <c r="AW759" s="31"/>
      <c r="AX759" s="31"/>
      <c r="AY759" s="31"/>
      <c r="AZ759" s="31"/>
      <c r="BA759" s="31"/>
      <c r="BB759" s="31"/>
      <c r="BC759" s="31"/>
      <c r="BD759" s="31"/>
      <c r="BE759" s="31"/>
      <c r="BF759" s="31"/>
      <c r="BG759" s="31"/>
      <c r="BH759" s="31"/>
      <c r="BI759" s="31"/>
      <c r="BJ759" s="31"/>
      <c r="BK759" s="31"/>
      <c r="BL759" s="31"/>
      <c r="BM759" s="31"/>
      <c r="BN759" s="31"/>
      <c r="BO759" s="31"/>
      <c r="BP759" s="31"/>
      <c r="BQ759" s="31"/>
      <c r="BR759" s="31"/>
      <c r="BS759" s="31"/>
      <c r="BT759" s="31"/>
      <c r="BU759" s="31"/>
      <c r="BV759" s="31"/>
      <c r="BW759" s="31"/>
      <c r="BX759" s="31"/>
      <c r="BY759" s="31"/>
      <c r="BZ759" s="31"/>
      <c r="CA759" s="31"/>
      <c r="CB759" s="31"/>
      <c r="CC759" s="31"/>
      <c r="CD759" s="31"/>
      <c r="CE759" s="31"/>
      <c r="CF759" s="31"/>
      <c r="CG759" s="31"/>
      <c r="CH759" s="31"/>
      <c r="CI759" s="31"/>
      <c r="CJ759" s="31"/>
      <c r="CK759" s="31"/>
      <c r="CL759" s="31"/>
      <c r="CM759" s="31"/>
      <c r="CN759" s="31"/>
      <c r="CO759" s="31"/>
      <c r="CP759" s="31"/>
      <c r="CQ759" s="31"/>
      <c r="CR759" s="31"/>
      <c r="CS759" s="31"/>
      <c r="CT759" s="31"/>
      <c r="CU759" s="31"/>
      <c r="CV759" s="31"/>
      <c r="CW759" s="31"/>
      <c r="CX759" s="31"/>
      <c r="CY759" s="31"/>
      <c r="CZ759" s="31"/>
      <c r="DA759" s="31"/>
      <c r="DB759" s="31"/>
      <c r="DC759" s="31"/>
      <c r="DD759" s="31"/>
      <c r="DE759" s="31"/>
      <c r="DF759" s="31"/>
      <c r="DG759" s="31"/>
      <c r="DH759" s="31"/>
      <c r="DI759" s="31"/>
      <c r="DJ759" s="31"/>
      <c r="DK759" s="31"/>
      <c r="DL759" s="31"/>
      <c r="DM759" s="31"/>
      <c r="DN759" s="31"/>
      <c r="DO759" s="31"/>
      <c r="DP759" s="31"/>
      <c r="DQ759" s="31"/>
      <c r="DR759" s="31"/>
      <c r="DS759" s="31"/>
      <c r="DT759" s="31"/>
      <c r="DU759" s="31"/>
      <c r="DV759" s="31"/>
      <c r="DW759" s="31"/>
      <c r="DX759" s="31"/>
      <c r="DY759" s="31"/>
      <c r="DZ759" s="31"/>
      <c r="EA759" s="31"/>
      <c r="EB759" s="31"/>
      <c r="EC759" s="31"/>
      <c r="ED759" s="31"/>
      <c r="EE759" s="31"/>
      <c r="EF759" s="31"/>
      <c r="EG759" s="31"/>
      <c r="EH759" s="31"/>
      <c r="EI759" s="31"/>
      <c r="EJ759" s="31"/>
      <c r="EK759" s="31"/>
      <c r="EL759" s="31"/>
      <c r="EM759" s="31"/>
      <c r="EN759" s="31"/>
      <c r="EO759" s="31"/>
      <c r="EP759" s="31"/>
      <c r="EQ759" s="31"/>
      <c r="ER759" s="31"/>
      <c r="ES759" s="31"/>
      <c r="ET759" s="31"/>
      <c r="EU759" s="31"/>
      <c r="EV759" s="31"/>
      <c r="EW759" s="31"/>
      <c r="EX759" s="31"/>
      <c r="EY759" s="31"/>
      <c r="EZ759" s="31"/>
      <c r="FA759" s="31"/>
      <c r="FB759" s="31"/>
      <c r="FC759" s="31"/>
      <c r="FD759" s="31"/>
      <c r="FE759" s="31"/>
      <c r="FF759" s="31"/>
      <c r="FG759" s="31"/>
      <c r="FH759" s="31"/>
      <c r="FI759" s="31"/>
      <c r="FJ759" s="31"/>
      <c r="FK759" s="31"/>
      <c r="FL759" s="31"/>
      <c r="FM759" s="31"/>
      <c r="FN759" s="31"/>
      <c r="FO759" s="31"/>
      <c r="FP759" s="31"/>
      <c r="FQ759" s="31"/>
      <c r="FR759" s="31"/>
      <c r="FS759" s="31"/>
      <c r="FT759" s="31"/>
      <c r="FU759" s="31"/>
      <c r="FV759" s="31"/>
      <c r="FW759" s="31"/>
      <c r="FX759" s="31"/>
      <c r="FY759" s="31"/>
      <c r="FZ759" s="31"/>
      <c r="GA759" s="31"/>
      <c r="GB759" s="31"/>
      <c r="GC759" s="31"/>
      <c r="GD759" s="31"/>
      <c r="GE759" s="31"/>
      <c r="GF759" s="31"/>
      <c r="GG759" s="31"/>
      <c r="GH759" s="31"/>
      <c r="GI759" s="31"/>
      <c r="GJ759" s="31"/>
      <c r="GK759" s="31"/>
      <c r="GL759" s="31"/>
      <c r="GM759" s="31"/>
      <c r="GN759" s="31"/>
      <c r="GO759" s="31"/>
      <c r="GP759" s="31"/>
      <c r="GQ759" s="31"/>
      <c r="GR759" s="31"/>
      <c r="GS759" s="31"/>
      <c r="GT759" s="31"/>
      <c r="GU759" s="31"/>
      <c r="GV759" s="31"/>
      <c r="GW759" s="31"/>
      <c r="GX759" s="31"/>
      <c r="GY759" s="31"/>
      <c r="GZ759" s="31"/>
      <c r="HA759" s="31"/>
      <c r="HB759" s="31"/>
      <c r="HC759" s="31"/>
      <c r="HD759" s="31"/>
      <c r="HE759" s="31"/>
      <c r="HF759" s="31"/>
      <c r="HG759" s="31"/>
      <c r="HH759" s="31"/>
      <c r="HI759" s="31"/>
      <c r="HJ759" s="31"/>
      <c r="HK759" s="31"/>
      <c r="HL759" s="31"/>
      <c r="HM759" s="31"/>
      <c r="HN759" s="31"/>
      <c r="HO759" s="31"/>
      <c r="HP759" s="31"/>
      <c r="HQ759" s="31"/>
      <c r="HR759" s="31"/>
      <c r="HS759" s="31"/>
      <c r="HT759" s="31"/>
      <c r="HU759" s="31"/>
      <c r="HV759" s="31"/>
      <c r="HW759" s="31"/>
      <c r="HX759" s="31"/>
      <c r="HY759" s="31"/>
      <c r="HZ759" s="31"/>
      <c r="IA759" s="31"/>
      <c r="IB759" s="31"/>
      <c r="IC759" s="31"/>
      <c r="ID759" s="31"/>
      <c r="IE759" s="31"/>
      <c r="IF759" s="31"/>
      <c r="IG759" s="31"/>
      <c r="IH759" s="31"/>
    </row>
    <row r="760" spans="1:242" ht="50.1" customHeight="1" x14ac:dyDescent="0.25">
      <c r="A760" s="67">
        <f t="shared" si="29"/>
        <v>757</v>
      </c>
      <c r="B760" s="31" t="e">
        <f>VLOOKUP(R760,Háttér!B$9:G$20,6,0)</f>
        <v>#N/A</v>
      </c>
      <c r="C760" s="38"/>
      <c r="D760" s="32"/>
      <c r="E760" s="65"/>
      <c r="F760" s="33"/>
      <c r="G760" s="108"/>
      <c r="H760" s="69"/>
      <c r="I760" s="34"/>
      <c r="J760" s="34"/>
      <c r="K760" s="35"/>
      <c r="L760" s="35"/>
      <c r="M760" s="39"/>
      <c r="N760" s="52" t="str">
        <f t="shared" si="28"/>
        <v xml:space="preserve">  </v>
      </c>
      <c r="O760" s="36">
        <f>AD760</f>
        <v>0</v>
      </c>
      <c r="P760" s="31"/>
      <c r="Q760" s="55"/>
      <c r="R760" s="56"/>
      <c r="S760" s="56"/>
      <c r="T760" s="56"/>
      <c r="U760" s="57"/>
      <c r="W760" s="56"/>
      <c r="X760" s="56"/>
      <c r="Y760" s="56"/>
      <c r="Z760" s="56"/>
      <c r="AA760" s="56"/>
      <c r="AB760" s="57"/>
      <c r="AC760" s="56"/>
      <c r="AD760" s="64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1"/>
      <c r="AS760" s="31"/>
      <c r="AT760" s="31"/>
      <c r="AU760" s="31"/>
      <c r="AV760" s="31"/>
      <c r="AW760" s="31"/>
      <c r="AX760" s="31"/>
      <c r="AY760" s="31"/>
      <c r="AZ760" s="31"/>
      <c r="BA760" s="31"/>
      <c r="BB760" s="31"/>
      <c r="BC760" s="31"/>
      <c r="BD760" s="31"/>
      <c r="BE760" s="31"/>
      <c r="BF760" s="31"/>
      <c r="BG760" s="31"/>
      <c r="BH760" s="31"/>
      <c r="BI760" s="31"/>
      <c r="BJ760" s="31"/>
      <c r="BK760" s="31"/>
      <c r="BL760" s="31"/>
      <c r="BM760" s="31"/>
      <c r="BN760" s="31"/>
      <c r="BO760" s="31"/>
      <c r="BP760" s="31"/>
      <c r="BQ760" s="31"/>
      <c r="BR760" s="31"/>
      <c r="BS760" s="31"/>
      <c r="BT760" s="31"/>
      <c r="BU760" s="31"/>
      <c r="BV760" s="31"/>
      <c r="BW760" s="31"/>
      <c r="BX760" s="31"/>
      <c r="BY760" s="31"/>
      <c r="BZ760" s="31"/>
      <c r="CA760" s="31"/>
      <c r="CB760" s="31"/>
      <c r="CC760" s="31"/>
      <c r="CD760" s="31"/>
      <c r="CE760" s="31"/>
      <c r="CF760" s="31"/>
      <c r="CG760" s="31"/>
      <c r="CH760" s="31"/>
      <c r="CI760" s="31"/>
      <c r="CJ760" s="31"/>
      <c r="CK760" s="31"/>
      <c r="CL760" s="31"/>
      <c r="CM760" s="31"/>
      <c r="CN760" s="31"/>
      <c r="CO760" s="31"/>
      <c r="CP760" s="31"/>
      <c r="CQ760" s="31"/>
      <c r="CR760" s="31"/>
      <c r="CS760" s="31"/>
      <c r="CT760" s="31"/>
      <c r="CU760" s="31"/>
      <c r="CV760" s="31"/>
      <c r="CW760" s="31"/>
      <c r="CX760" s="31"/>
      <c r="CY760" s="31"/>
      <c r="CZ760" s="31"/>
      <c r="DA760" s="31"/>
      <c r="DB760" s="31"/>
      <c r="DC760" s="31"/>
      <c r="DD760" s="31"/>
      <c r="DE760" s="31"/>
      <c r="DF760" s="31"/>
      <c r="DG760" s="31"/>
      <c r="DH760" s="31"/>
      <c r="DI760" s="31"/>
      <c r="DJ760" s="31"/>
      <c r="DK760" s="31"/>
      <c r="DL760" s="31"/>
      <c r="DM760" s="31"/>
      <c r="DN760" s="31"/>
      <c r="DO760" s="31"/>
      <c r="DP760" s="31"/>
      <c r="DQ760" s="31"/>
      <c r="DR760" s="31"/>
      <c r="DS760" s="31"/>
      <c r="DT760" s="31"/>
      <c r="DU760" s="31"/>
      <c r="DV760" s="31"/>
      <c r="DW760" s="31"/>
      <c r="DX760" s="31"/>
      <c r="DY760" s="31"/>
      <c r="DZ760" s="31"/>
      <c r="EA760" s="31"/>
      <c r="EB760" s="31"/>
      <c r="EC760" s="31"/>
      <c r="ED760" s="31"/>
      <c r="EE760" s="31"/>
      <c r="EF760" s="31"/>
      <c r="EG760" s="31"/>
      <c r="EH760" s="31"/>
      <c r="EI760" s="31"/>
      <c r="EJ760" s="31"/>
      <c r="EK760" s="31"/>
      <c r="EL760" s="31"/>
      <c r="EM760" s="31"/>
      <c r="EN760" s="31"/>
      <c r="EO760" s="31"/>
      <c r="EP760" s="31"/>
      <c r="EQ760" s="31"/>
      <c r="ER760" s="31"/>
      <c r="ES760" s="31"/>
      <c r="ET760" s="31"/>
      <c r="EU760" s="31"/>
      <c r="EV760" s="31"/>
      <c r="EW760" s="31"/>
      <c r="EX760" s="31"/>
      <c r="EY760" s="31"/>
      <c r="EZ760" s="31"/>
      <c r="FA760" s="31"/>
      <c r="FB760" s="31"/>
      <c r="FC760" s="31"/>
      <c r="FD760" s="31"/>
      <c r="FE760" s="31"/>
      <c r="FF760" s="31"/>
      <c r="FG760" s="31"/>
      <c r="FH760" s="31"/>
      <c r="FI760" s="31"/>
      <c r="FJ760" s="31"/>
      <c r="FK760" s="31"/>
      <c r="FL760" s="31"/>
      <c r="FM760" s="31"/>
      <c r="FN760" s="31"/>
      <c r="FO760" s="31"/>
      <c r="FP760" s="31"/>
      <c r="FQ760" s="31"/>
      <c r="FR760" s="31"/>
      <c r="FS760" s="31"/>
      <c r="FT760" s="31"/>
      <c r="FU760" s="31"/>
      <c r="FV760" s="31"/>
      <c r="FW760" s="31"/>
      <c r="FX760" s="31"/>
      <c r="FY760" s="31"/>
      <c r="FZ760" s="31"/>
      <c r="GA760" s="31"/>
      <c r="GB760" s="31"/>
      <c r="GC760" s="31"/>
      <c r="GD760" s="31"/>
      <c r="GE760" s="31"/>
      <c r="GF760" s="31"/>
      <c r="GG760" s="31"/>
      <c r="GH760" s="31"/>
      <c r="GI760" s="31"/>
      <c r="GJ760" s="31"/>
      <c r="GK760" s="31"/>
      <c r="GL760" s="31"/>
      <c r="GM760" s="31"/>
      <c r="GN760" s="31"/>
      <c r="GO760" s="31"/>
      <c r="GP760" s="31"/>
      <c r="GQ760" s="31"/>
      <c r="GR760" s="31"/>
      <c r="GS760" s="31"/>
      <c r="GT760" s="31"/>
      <c r="GU760" s="31"/>
      <c r="GV760" s="31"/>
      <c r="GW760" s="31"/>
      <c r="GX760" s="31"/>
      <c r="GY760" s="31"/>
      <c r="GZ760" s="31"/>
      <c r="HA760" s="31"/>
      <c r="HB760" s="31"/>
      <c r="HC760" s="31"/>
      <c r="HD760" s="31"/>
      <c r="HE760" s="31"/>
      <c r="HF760" s="31"/>
      <c r="HG760" s="31"/>
      <c r="HH760" s="31"/>
      <c r="HI760" s="31"/>
      <c r="HJ760" s="31"/>
      <c r="HK760" s="31"/>
      <c r="HL760" s="31"/>
      <c r="HM760" s="31"/>
      <c r="HN760" s="31"/>
      <c r="HO760" s="31"/>
      <c r="HP760" s="31"/>
      <c r="HQ760" s="31"/>
      <c r="HR760" s="31"/>
      <c r="HS760" s="31"/>
      <c r="HT760" s="31"/>
      <c r="HU760" s="31"/>
      <c r="HV760" s="31"/>
      <c r="HW760" s="31"/>
      <c r="HX760" s="31"/>
      <c r="HY760" s="31"/>
      <c r="HZ760" s="31"/>
      <c r="IA760" s="31"/>
      <c r="IB760" s="31"/>
      <c r="IC760" s="31"/>
      <c r="ID760" s="31"/>
      <c r="IE760" s="31"/>
      <c r="IF760" s="31"/>
      <c r="IG760" s="31"/>
      <c r="IH760" s="31"/>
    </row>
    <row r="761" spans="1:242" ht="50.1" customHeight="1" x14ac:dyDescent="0.25">
      <c r="A761" s="67">
        <f t="shared" si="29"/>
        <v>758</v>
      </c>
      <c r="B761" s="31" t="e">
        <f>VLOOKUP(R761,Háttér!B$9:G$20,6,0)</f>
        <v>#N/A</v>
      </c>
      <c r="C761" s="38"/>
      <c r="D761" s="32"/>
      <c r="E761" s="65"/>
      <c r="F761" s="33"/>
      <c r="G761" s="108"/>
      <c r="H761" s="69"/>
      <c r="I761" s="34"/>
      <c r="J761" s="34"/>
      <c r="K761" s="35"/>
      <c r="L761" s="35"/>
      <c r="M761" s="39"/>
      <c r="N761" s="52" t="str">
        <f t="shared" si="28"/>
        <v xml:space="preserve">  </v>
      </c>
      <c r="O761" s="36">
        <f>AD761</f>
        <v>0</v>
      </c>
      <c r="P761" s="31"/>
      <c r="Q761" s="55"/>
      <c r="R761" s="56"/>
      <c r="S761" s="56"/>
      <c r="T761" s="56"/>
      <c r="U761" s="57"/>
      <c r="W761" s="56"/>
      <c r="X761" s="56"/>
      <c r="Y761" s="56"/>
      <c r="Z761" s="56"/>
      <c r="AA761" s="56"/>
      <c r="AB761" s="57"/>
      <c r="AC761" s="56"/>
      <c r="AD761" s="64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1"/>
      <c r="AS761" s="31"/>
      <c r="AT761" s="31"/>
      <c r="AU761" s="31"/>
      <c r="AV761" s="31"/>
      <c r="AW761" s="31"/>
      <c r="AX761" s="31"/>
      <c r="AY761" s="31"/>
      <c r="AZ761" s="31"/>
      <c r="BA761" s="31"/>
      <c r="BB761" s="31"/>
      <c r="BC761" s="31"/>
      <c r="BD761" s="31"/>
      <c r="BE761" s="31"/>
      <c r="BF761" s="31"/>
      <c r="BG761" s="31"/>
      <c r="BH761" s="31"/>
      <c r="BI761" s="31"/>
      <c r="BJ761" s="31"/>
      <c r="BK761" s="31"/>
      <c r="BL761" s="31"/>
      <c r="BM761" s="31"/>
      <c r="BN761" s="31"/>
      <c r="BO761" s="31"/>
      <c r="BP761" s="31"/>
      <c r="BQ761" s="31"/>
      <c r="BR761" s="31"/>
      <c r="BS761" s="31"/>
      <c r="BT761" s="31"/>
      <c r="BU761" s="31"/>
      <c r="BV761" s="31"/>
      <c r="BW761" s="31"/>
      <c r="BX761" s="31"/>
      <c r="BY761" s="31"/>
      <c r="BZ761" s="31"/>
      <c r="CA761" s="31"/>
      <c r="CB761" s="31"/>
      <c r="CC761" s="31"/>
      <c r="CD761" s="31"/>
      <c r="CE761" s="31"/>
      <c r="CF761" s="31"/>
      <c r="CG761" s="31"/>
      <c r="CH761" s="31"/>
      <c r="CI761" s="31"/>
      <c r="CJ761" s="31"/>
      <c r="CK761" s="31"/>
      <c r="CL761" s="31"/>
      <c r="CM761" s="31"/>
      <c r="CN761" s="31"/>
      <c r="CO761" s="31"/>
      <c r="CP761" s="31"/>
      <c r="CQ761" s="31"/>
      <c r="CR761" s="31"/>
      <c r="CS761" s="31"/>
      <c r="CT761" s="31"/>
      <c r="CU761" s="31"/>
      <c r="CV761" s="31"/>
      <c r="CW761" s="31"/>
      <c r="CX761" s="31"/>
      <c r="CY761" s="31"/>
      <c r="CZ761" s="31"/>
      <c r="DA761" s="31"/>
      <c r="DB761" s="31"/>
      <c r="DC761" s="31"/>
      <c r="DD761" s="31"/>
      <c r="DE761" s="31"/>
      <c r="DF761" s="31"/>
      <c r="DG761" s="31"/>
      <c r="DH761" s="31"/>
      <c r="DI761" s="31"/>
      <c r="DJ761" s="31"/>
      <c r="DK761" s="31"/>
      <c r="DL761" s="31"/>
      <c r="DM761" s="31"/>
      <c r="DN761" s="31"/>
      <c r="DO761" s="31"/>
      <c r="DP761" s="31"/>
      <c r="DQ761" s="31"/>
      <c r="DR761" s="31"/>
      <c r="DS761" s="31"/>
      <c r="DT761" s="31"/>
      <c r="DU761" s="31"/>
      <c r="DV761" s="31"/>
      <c r="DW761" s="31"/>
      <c r="DX761" s="31"/>
      <c r="DY761" s="31"/>
      <c r="DZ761" s="31"/>
      <c r="EA761" s="31"/>
      <c r="EB761" s="31"/>
      <c r="EC761" s="31"/>
      <c r="ED761" s="31"/>
      <c r="EE761" s="31"/>
      <c r="EF761" s="31"/>
      <c r="EG761" s="31"/>
      <c r="EH761" s="31"/>
      <c r="EI761" s="31"/>
      <c r="EJ761" s="31"/>
      <c r="EK761" s="31"/>
      <c r="EL761" s="31"/>
      <c r="EM761" s="31"/>
      <c r="EN761" s="31"/>
      <c r="EO761" s="31"/>
      <c r="EP761" s="31"/>
      <c r="EQ761" s="31"/>
      <c r="ER761" s="31"/>
      <c r="ES761" s="31"/>
      <c r="ET761" s="31"/>
      <c r="EU761" s="31"/>
      <c r="EV761" s="31"/>
      <c r="EW761" s="31"/>
      <c r="EX761" s="31"/>
      <c r="EY761" s="31"/>
      <c r="EZ761" s="31"/>
      <c r="FA761" s="31"/>
      <c r="FB761" s="31"/>
      <c r="FC761" s="31"/>
      <c r="FD761" s="31"/>
      <c r="FE761" s="31"/>
      <c r="FF761" s="31"/>
      <c r="FG761" s="31"/>
      <c r="FH761" s="31"/>
      <c r="FI761" s="31"/>
      <c r="FJ761" s="31"/>
      <c r="FK761" s="31"/>
      <c r="FL761" s="31"/>
      <c r="FM761" s="31"/>
      <c r="FN761" s="31"/>
      <c r="FO761" s="31"/>
      <c r="FP761" s="31"/>
      <c r="FQ761" s="31"/>
      <c r="FR761" s="31"/>
      <c r="FS761" s="31"/>
      <c r="FT761" s="31"/>
      <c r="FU761" s="31"/>
      <c r="FV761" s="31"/>
      <c r="FW761" s="31"/>
      <c r="FX761" s="31"/>
      <c r="FY761" s="31"/>
      <c r="FZ761" s="31"/>
      <c r="GA761" s="31"/>
      <c r="GB761" s="31"/>
      <c r="GC761" s="31"/>
      <c r="GD761" s="31"/>
      <c r="GE761" s="31"/>
      <c r="GF761" s="31"/>
      <c r="GG761" s="31"/>
      <c r="GH761" s="31"/>
      <c r="GI761" s="31"/>
      <c r="GJ761" s="31"/>
      <c r="GK761" s="31"/>
      <c r="GL761" s="31"/>
      <c r="GM761" s="31"/>
      <c r="GN761" s="31"/>
      <c r="GO761" s="31"/>
      <c r="GP761" s="31"/>
      <c r="GQ761" s="31"/>
      <c r="GR761" s="31"/>
      <c r="GS761" s="31"/>
      <c r="GT761" s="31"/>
      <c r="GU761" s="31"/>
      <c r="GV761" s="31"/>
      <c r="GW761" s="31"/>
      <c r="GX761" s="31"/>
      <c r="GY761" s="31"/>
      <c r="GZ761" s="31"/>
      <c r="HA761" s="31"/>
      <c r="HB761" s="31"/>
      <c r="HC761" s="31"/>
      <c r="HD761" s="31"/>
      <c r="HE761" s="31"/>
      <c r="HF761" s="31"/>
      <c r="HG761" s="31"/>
      <c r="HH761" s="31"/>
      <c r="HI761" s="31"/>
      <c r="HJ761" s="31"/>
      <c r="HK761" s="31"/>
      <c r="HL761" s="31"/>
      <c r="HM761" s="31"/>
      <c r="HN761" s="31"/>
      <c r="HO761" s="31"/>
      <c r="HP761" s="31"/>
      <c r="HQ761" s="31"/>
      <c r="HR761" s="31"/>
      <c r="HS761" s="31"/>
      <c r="HT761" s="31"/>
      <c r="HU761" s="31"/>
      <c r="HV761" s="31"/>
      <c r="HW761" s="31"/>
      <c r="HX761" s="31"/>
      <c r="HY761" s="31"/>
      <c r="HZ761" s="31"/>
      <c r="IA761" s="31"/>
      <c r="IB761" s="31"/>
      <c r="IC761" s="31"/>
      <c r="ID761" s="31"/>
      <c r="IE761" s="31"/>
      <c r="IF761" s="31"/>
      <c r="IG761" s="31"/>
      <c r="IH761" s="31"/>
    </row>
    <row r="762" spans="1:242" ht="50.1" customHeight="1" x14ac:dyDescent="0.25">
      <c r="A762" s="67">
        <f t="shared" si="29"/>
        <v>759</v>
      </c>
      <c r="B762" s="31" t="e">
        <f>VLOOKUP(R762,Háttér!B$9:G$20,6,0)</f>
        <v>#N/A</v>
      </c>
      <c r="C762" s="38"/>
      <c r="D762" s="32"/>
      <c r="E762" s="65"/>
      <c r="F762" s="33"/>
      <c r="G762" s="108"/>
      <c r="H762" s="69"/>
      <c r="I762" s="34"/>
      <c r="J762" s="34"/>
      <c r="K762" s="35"/>
      <c r="L762" s="35"/>
      <c r="M762" s="39"/>
      <c r="N762" s="52" t="str">
        <f t="shared" si="28"/>
        <v xml:space="preserve">  </v>
      </c>
      <c r="O762" s="36">
        <f>AD762</f>
        <v>0</v>
      </c>
      <c r="P762" s="31"/>
      <c r="Q762" s="55"/>
      <c r="R762" s="56"/>
      <c r="S762" s="56"/>
      <c r="T762" s="56"/>
      <c r="U762" s="57"/>
      <c r="W762" s="56"/>
      <c r="X762" s="56"/>
      <c r="Y762" s="56"/>
      <c r="Z762" s="56"/>
      <c r="AA762" s="56"/>
      <c r="AB762" s="57"/>
      <c r="AC762" s="56"/>
      <c r="AD762" s="64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1"/>
      <c r="AS762" s="31"/>
      <c r="AT762" s="31"/>
      <c r="AU762" s="31"/>
      <c r="AV762" s="31"/>
      <c r="AW762" s="31"/>
      <c r="AX762" s="31"/>
      <c r="AY762" s="31"/>
      <c r="AZ762" s="31"/>
      <c r="BA762" s="31"/>
      <c r="BB762" s="31"/>
      <c r="BC762" s="31"/>
      <c r="BD762" s="31"/>
      <c r="BE762" s="31"/>
      <c r="BF762" s="31"/>
      <c r="BG762" s="31"/>
      <c r="BH762" s="31"/>
      <c r="BI762" s="31"/>
      <c r="BJ762" s="31"/>
      <c r="BK762" s="31"/>
      <c r="BL762" s="31"/>
      <c r="BM762" s="31"/>
      <c r="BN762" s="31"/>
      <c r="BO762" s="31"/>
      <c r="BP762" s="31"/>
      <c r="BQ762" s="31"/>
      <c r="BR762" s="31"/>
      <c r="BS762" s="31"/>
      <c r="BT762" s="31"/>
      <c r="BU762" s="31"/>
      <c r="BV762" s="31"/>
      <c r="BW762" s="31"/>
      <c r="BX762" s="31"/>
      <c r="BY762" s="31"/>
      <c r="BZ762" s="31"/>
      <c r="CA762" s="31"/>
      <c r="CB762" s="31"/>
      <c r="CC762" s="31"/>
      <c r="CD762" s="31"/>
      <c r="CE762" s="31"/>
      <c r="CF762" s="31"/>
      <c r="CG762" s="31"/>
      <c r="CH762" s="31"/>
      <c r="CI762" s="31"/>
      <c r="CJ762" s="31"/>
      <c r="CK762" s="31"/>
      <c r="CL762" s="31"/>
      <c r="CM762" s="31"/>
      <c r="CN762" s="31"/>
      <c r="CO762" s="31"/>
      <c r="CP762" s="31"/>
      <c r="CQ762" s="31"/>
      <c r="CR762" s="31"/>
      <c r="CS762" s="31"/>
      <c r="CT762" s="31"/>
      <c r="CU762" s="31"/>
      <c r="CV762" s="31"/>
      <c r="CW762" s="31"/>
      <c r="CX762" s="31"/>
      <c r="CY762" s="31"/>
      <c r="CZ762" s="31"/>
      <c r="DA762" s="31"/>
      <c r="DB762" s="31"/>
      <c r="DC762" s="31"/>
      <c r="DD762" s="31"/>
      <c r="DE762" s="31"/>
      <c r="DF762" s="31"/>
      <c r="DG762" s="31"/>
      <c r="DH762" s="31"/>
      <c r="DI762" s="31"/>
      <c r="DJ762" s="31"/>
      <c r="DK762" s="31"/>
      <c r="DL762" s="31"/>
      <c r="DM762" s="31"/>
      <c r="DN762" s="31"/>
      <c r="DO762" s="31"/>
      <c r="DP762" s="31"/>
      <c r="DQ762" s="31"/>
      <c r="DR762" s="31"/>
      <c r="DS762" s="31"/>
      <c r="DT762" s="31"/>
      <c r="DU762" s="31"/>
      <c r="DV762" s="31"/>
      <c r="DW762" s="31"/>
      <c r="DX762" s="31"/>
      <c r="DY762" s="31"/>
      <c r="DZ762" s="31"/>
      <c r="EA762" s="31"/>
      <c r="EB762" s="31"/>
      <c r="EC762" s="31"/>
      <c r="ED762" s="31"/>
      <c r="EE762" s="31"/>
      <c r="EF762" s="31"/>
      <c r="EG762" s="31"/>
      <c r="EH762" s="31"/>
      <c r="EI762" s="31"/>
      <c r="EJ762" s="31"/>
      <c r="EK762" s="31"/>
      <c r="EL762" s="31"/>
      <c r="EM762" s="31"/>
      <c r="EN762" s="31"/>
      <c r="EO762" s="31"/>
      <c r="EP762" s="31"/>
      <c r="EQ762" s="31"/>
      <c r="ER762" s="31"/>
      <c r="ES762" s="31"/>
      <c r="ET762" s="31"/>
      <c r="EU762" s="31"/>
      <c r="EV762" s="31"/>
      <c r="EW762" s="31"/>
      <c r="EX762" s="31"/>
      <c r="EY762" s="31"/>
      <c r="EZ762" s="31"/>
      <c r="FA762" s="31"/>
      <c r="FB762" s="31"/>
      <c r="FC762" s="31"/>
      <c r="FD762" s="31"/>
      <c r="FE762" s="31"/>
      <c r="FF762" s="31"/>
      <c r="FG762" s="31"/>
      <c r="FH762" s="31"/>
      <c r="FI762" s="31"/>
      <c r="FJ762" s="31"/>
      <c r="FK762" s="31"/>
      <c r="FL762" s="31"/>
      <c r="FM762" s="31"/>
      <c r="FN762" s="31"/>
      <c r="FO762" s="31"/>
      <c r="FP762" s="31"/>
      <c r="FQ762" s="31"/>
      <c r="FR762" s="31"/>
      <c r="FS762" s="31"/>
      <c r="FT762" s="31"/>
      <c r="FU762" s="31"/>
      <c r="FV762" s="31"/>
      <c r="FW762" s="31"/>
      <c r="FX762" s="31"/>
      <c r="FY762" s="31"/>
      <c r="FZ762" s="31"/>
      <c r="GA762" s="31"/>
      <c r="GB762" s="31"/>
      <c r="GC762" s="31"/>
      <c r="GD762" s="31"/>
      <c r="GE762" s="31"/>
      <c r="GF762" s="31"/>
      <c r="GG762" s="31"/>
      <c r="GH762" s="31"/>
      <c r="GI762" s="31"/>
      <c r="GJ762" s="31"/>
      <c r="GK762" s="31"/>
      <c r="GL762" s="31"/>
      <c r="GM762" s="31"/>
      <c r="GN762" s="31"/>
      <c r="GO762" s="31"/>
      <c r="GP762" s="31"/>
      <c r="GQ762" s="31"/>
      <c r="GR762" s="31"/>
      <c r="GS762" s="31"/>
      <c r="GT762" s="31"/>
      <c r="GU762" s="31"/>
      <c r="GV762" s="31"/>
      <c r="GW762" s="31"/>
      <c r="GX762" s="31"/>
      <c r="GY762" s="31"/>
      <c r="GZ762" s="31"/>
      <c r="HA762" s="31"/>
      <c r="HB762" s="31"/>
      <c r="HC762" s="31"/>
      <c r="HD762" s="31"/>
      <c r="HE762" s="31"/>
      <c r="HF762" s="31"/>
      <c r="HG762" s="31"/>
      <c r="HH762" s="31"/>
      <c r="HI762" s="31"/>
      <c r="HJ762" s="31"/>
      <c r="HK762" s="31"/>
      <c r="HL762" s="31"/>
      <c r="HM762" s="31"/>
      <c r="HN762" s="31"/>
      <c r="HO762" s="31"/>
      <c r="HP762" s="31"/>
      <c r="HQ762" s="31"/>
      <c r="HR762" s="31"/>
      <c r="HS762" s="31"/>
      <c r="HT762" s="31"/>
      <c r="HU762" s="31"/>
      <c r="HV762" s="31"/>
      <c r="HW762" s="31"/>
      <c r="HX762" s="31"/>
      <c r="HY762" s="31"/>
      <c r="HZ762" s="31"/>
      <c r="IA762" s="31"/>
      <c r="IB762" s="31"/>
      <c r="IC762" s="31"/>
      <c r="ID762" s="31"/>
      <c r="IE762" s="31"/>
      <c r="IF762" s="31"/>
      <c r="IG762" s="31"/>
      <c r="IH762" s="31"/>
    </row>
    <row r="763" spans="1:242" hidden="1" x14ac:dyDescent="0.25"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1"/>
      <c r="AS763" s="31"/>
      <c r="AT763" s="31"/>
      <c r="AU763" s="31"/>
      <c r="AV763" s="31"/>
      <c r="AW763" s="31"/>
      <c r="AX763" s="31"/>
      <c r="AY763" s="31"/>
      <c r="AZ763" s="31"/>
      <c r="BA763" s="31"/>
      <c r="BB763" s="31"/>
      <c r="BC763" s="31"/>
      <c r="BD763" s="31"/>
      <c r="BE763" s="31"/>
      <c r="BF763" s="31"/>
      <c r="BG763" s="31"/>
      <c r="BH763" s="31"/>
      <c r="BI763" s="31"/>
      <c r="BJ763" s="31"/>
      <c r="BK763" s="31"/>
      <c r="BL763" s="31"/>
      <c r="BM763" s="31"/>
      <c r="BN763" s="31"/>
      <c r="BO763" s="31"/>
      <c r="BP763" s="31"/>
      <c r="BQ763" s="31"/>
      <c r="BR763" s="31"/>
      <c r="BS763" s="31"/>
      <c r="BT763" s="31"/>
      <c r="BU763" s="31"/>
      <c r="BV763" s="31"/>
      <c r="BW763" s="31"/>
      <c r="BX763" s="31"/>
      <c r="BY763" s="31"/>
      <c r="BZ763" s="31"/>
      <c r="CA763" s="31"/>
      <c r="CB763" s="31"/>
      <c r="CC763" s="31"/>
      <c r="CD763" s="31"/>
      <c r="CE763" s="31"/>
      <c r="CF763" s="31"/>
      <c r="CG763" s="31"/>
      <c r="CH763" s="31"/>
      <c r="CI763" s="31"/>
      <c r="CJ763" s="31"/>
      <c r="CK763" s="31"/>
      <c r="CL763" s="31"/>
      <c r="CM763" s="31"/>
      <c r="CN763" s="31"/>
      <c r="CO763" s="31"/>
      <c r="CP763" s="31"/>
      <c r="CQ763" s="31"/>
      <c r="CR763" s="31"/>
      <c r="CS763" s="31"/>
      <c r="CT763" s="31"/>
      <c r="CU763" s="31"/>
      <c r="CV763" s="31"/>
      <c r="CW763" s="31"/>
      <c r="CX763" s="31"/>
      <c r="CY763" s="31"/>
      <c r="CZ763" s="31"/>
      <c r="DA763" s="31"/>
      <c r="DB763" s="31"/>
      <c r="DC763" s="31"/>
      <c r="DD763" s="31"/>
      <c r="DE763" s="31"/>
      <c r="DF763" s="31"/>
      <c r="DG763" s="31"/>
      <c r="DH763" s="31"/>
      <c r="DI763" s="31"/>
      <c r="DJ763" s="31"/>
      <c r="DK763" s="31"/>
      <c r="DL763" s="31"/>
      <c r="DM763" s="31"/>
      <c r="DN763" s="31"/>
      <c r="DO763" s="31"/>
      <c r="DP763" s="31"/>
      <c r="DQ763" s="31"/>
      <c r="DR763" s="31"/>
      <c r="DS763" s="31"/>
      <c r="DT763" s="31"/>
      <c r="DU763" s="31"/>
      <c r="DV763" s="31"/>
      <c r="DW763" s="31"/>
      <c r="DX763" s="31"/>
      <c r="DY763" s="31"/>
      <c r="DZ763" s="31"/>
      <c r="EA763" s="31"/>
      <c r="EB763" s="31"/>
      <c r="EC763" s="31"/>
      <c r="ED763" s="31"/>
      <c r="EE763" s="31"/>
      <c r="EF763" s="31"/>
      <c r="EG763" s="31"/>
      <c r="EH763" s="31"/>
      <c r="EI763" s="31"/>
      <c r="EJ763" s="31"/>
      <c r="EK763" s="31"/>
      <c r="EL763" s="31"/>
      <c r="EM763" s="31"/>
      <c r="EN763" s="31"/>
      <c r="EO763" s="31"/>
      <c r="EP763" s="31"/>
      <c r="EQ763" s="31"/>
      <c r="ER763" s="31"/>
      <c r="ES763" s="31"/>
      <c r="ET763" s="31"/>
      <c r="EU763" s="31"/>
      <c r="EV763" s="31"/>
      <c r="EW763" s="31"/>
      <c r="EX763" s="31"/>
      <c r="EY763" s="31"/>
      <c r="EZ763" s="31"/>
      <c r="FA763" s="31"/>
      <c r="FB763" s="31"/>
      <c r="FC763" s="31"/>
      <c r="FD763" s="31"/>
      <c r="FE763" s="31"/>
      <c r="FF763" s="31"/>
      <c r="FG763" s="31"/>
      <c r="FH763" s="31"/>
      <c r="FI763" s="31"/>
      <c r="FJ763" s="31"/>
      <c r="FK763" s="31"/>
      <c r="FL763" s="31"/>
      <c r="FM763" s="31"/>
      <c r="FN763" s="31"/>
      <c r="FO763" s="31"/>
      <c r="FP763" s="31"/>
      <c r="FQ763" s="31"/>
      <c r="FR763" s="31"/>
      <c r="FS763" s="31"/>
      <c r="FT763" s="31"/>
      <c r="FU763" s="31"/>
      <c r="FV763" s="31"/>
      <c r="FW763" s="31"/>
      <c r="FX763" s="31"/>
      <c r="FY763" s="31"/>
      <c r="FZ763" s="31"/>
      <c r="GA763" s="31"/>
      <c r="GB763" s="31"/>
      <c r="GC763" s="31"/>
      <c r="GD763" s="31"/>
      <c r="GE763" s="31"/>
      <c r="GF763" s="31"/>
      <c r="GG763" s="31"/>
      <c r="GH763" s="31"/>
      <c r="GI763" s="31"/>
      <c r="GJ763" s="31"/>
      <c r="GK763" s="31"/>
      <c r="GL763" s="31"/>
      <c r="GM763" s="31"/>
      <c r="GN763" s="31"/>
      <c r="GO763" s="31"/>
      <c r="GP763" s="31"/>
      <c r="GQ763" s="31"/>
      <c r="GR763" s="31"/>
      <c r="GS763" s="31"/>
      <c r="GT763" s="31"/>
      <c r="GU763" s="31"/>
      <c r="GV763" s="31"/>
      <c r="GW763" s="31"/>
      <c r="GX763" s="31"/>
      <c r="GY763" s="31"/>
      <c r="GZ763" s="31"/>
      <c r="HA763" s="31"/>
      <c r="HB763" s="31"/>
      <c r="HC763" s="31"/>
      <c r="HD763" s="31"/>
      <c r="HE763" s="31"/>
      <c r="HF763" s="31"/>
      <c r="HG763" s="31"/>
      <c r="HH763" s="31"/>
      <c r="HI763" s="31"/>
      <c r="HJ763" s="31"/>
      <c r="HK763" s="31"/>
      <c r="HL763" s="31"/>
      <c r="HM763" s="31"/>
      <c r="HN763" s="31"/>
      <c r="HO763" s="31"/>
      <c r="HP763" s="31"/>
      <c r="HQ763" s="31"/>
      <c r="HR763" s="31"/>
      <c r="HS763" s="31"/>
      <c r="HT763" s="31"/>
      <c r="HU763" s="31"/>
      <c r="HV763" s="31"/>
      <c r="HW763" s="31"/>
      <c r="HX763" s="31"/>
      <c r="HY763" s="31"/>
      <c r="HZ763" s="31"/>
      <c r="IA763" s="31"/>
      <c r="IB763" s="31"/>
      <c r="IC763" s="31"/>
      <c r="ID763" s="31"/>
      <c r="IE763" s="31"/>
      <c r="IF763" s="31"/>
      <c r="IG763" s="31"/>
      <c r="IH763" s="31"/>
    </row>
    <row r="764" spans="1:242" hidden="1" x14ac:dyDescent="0.25"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1"/>
      <c r="AS764" s="31"/>
      <c r="AT764" s="31"/>
      <c r="AU764" s="31"/>
      <c r="AV764" s="31"/>
      <c r="AW764" s="31"/>
      <c r="AX764" s="31"/>
      <c r="AY764" s="31"/>
      <c r="AZ764" s="31"/>
      <c r="BA764" s="31"/>
      <c r="BB764" s="31"/>
      <c r="BC764" s="31"/>
      <c r="BD764" s="31"/>
      <c r="BE764" s="31"/>
      <c r="BF764" s="31"/>
      <c r="BG764" s="31"/>
      <c r="BH764" s="31"/>
      <c r="BI764" s="31"/>
      <c r="BJ764" s="31"/>
      <c r="BK764" s="31"/>
      <c r="BL764" s="31"/>
      <c r="BM764" s="31"/>
      <c r="BN764" s="31"/>
      <c r="BO764" s="31"/>
      <c r="BP764" s="31"/>
      <c r="BQ764" s="31"/>
      <c r="BR764" s="31"/>
      <c r="BS764" s="31"/>
      <c r="BT764" s="31"/>
      <c r="BU764" s="31"/>
      <c r="BV764" s="31"/>
      <c r="BW764" s="31"/>
      <c r="BX764" s="31"/>
      <c r="BY764" s="31"/>
      <c r="BZ764" s="31"/>
      <c r="CA764" s="31"/>
      <c r="CB764" s="31"/>
      <c r="CC764" s="31"/>
      <c r="CD764" s="31"/>
      <c r="CE764" s="31"/>
      <c r="CF764" s="31"/>
      <c r="CG764" s="31"/>
      <c r="CH764" s="31"/>
      <c r="CI764" s="31"/>
      <c r="CJ764" s="31"/>
      <c r="CK764" s="31"/>
      <c r="CL764" s="31"/>
      <c r="CM764" s="31"/>
      <c r="CN764" s="31"/>
      <c r="CO764" s="31"/>
      <c r="CP764" s="31"/>
      <c r="CQ764" s="31"/>
      <c r="CR764" s="31"/>
      <c r="CS764" s="31"/>
      <c r="CT764" s="31"/>
      <c r="CU764" s="31"/>
      <c r="CV764" s="31"/>
      <c r="CW764" s="31"/>
      <c r="CX764" s="31"/>
      <c r="CY764" s="31"/>
      <c r="CZ764" s="31"/>
      <c r="DA764" s="31"/>
      <c r="DB764" s="31"/>
      <c r="DC764" s="31"/>
      <c r="DD764" s="31"/>
      <c r="DE764" s="31"/>
      <c r="DF764" s="31"/>
      <c r="DG764" s="31"/>
      <c r="DH764" s="31"/>
      <c r="DI764" s="31"/>
      <c r="DJ764" s="31"/>
      <c r="DK764" s="31"/>
      <c r="DL764" s="31"/>
      <c r="DM764" s="31"/>
      <c r="DN764" s="31"/>
      <c r="DO764" s="31"/>
      <c r="DP764" s="31"/>
      <c r="DQ764" s="31"/>
      <c r="DR764" s="31"/>
      <c r="DS764" s="31"/>
      <c r="DT764" s="31"/>
      <c r="DU764" s="31"/>
      <c r="DV764" s="31"/>
      <c r="DW764" s="31"/>
      <c r="DX764" s="31"/>
      <c r="DY764" s="31"/>
      <c r="DZ764" s="31"/>
      <c r="EA764" s="31"/>
      <c r="EB764" s="31"/>
      <c r="EC764" s="31"/>
      <c r="ED764" s="31"/>
      <c r="EE764" s="31"/>
      <c r="EF764" s="31"/>
      <c r="EG764" s="31"/>
      <c r="EH764" s="31"/>
      <c r="EI764" s="31"/>
      <c r="EJ764" s="31"/>
      <c r="EK764" s="31"/>
      <c r="EL764" s="31"/>
      <c r="EM764" s="31"/>
      <c r="EN764" s="31"/>
      <c r="EO764" s="31"/>
      <c r="EP764" s="31"/>
      <c r="EQ764" s="31"/>
      <c r="ER764" s="31"/>
      <c r="ES764" s="31"/>
      <c r="ET764" s="31"/>
      <c r="EU764" s="31"/>
      <c r="EV764" s="31"/>
      <c r="EW764" s="31"/>
      <c r="EX764" s="31"/>
      <c r="EY764" s="31"/>
      <c r="EZ764" s="31"/>
      <c r="FA764" s="31"/>
      <c r="FB764" s="31"/>
      <c r="FC764" s="31"/>
      <c r="FD764" s="31"/>
      <c r="FE764" s="31"/>
      <c r="FF764" s="31"/>
      <c r="FG764" s="31"/>
      <c r="FH764" s="31"/>
      <c r="FI764" s="31"/>
      <c r="FJ764" s="31"/>
      <c r="FK764" s="31"/>
      <c r="FL764" s="31"/>
      <c r="FM764" s="31"/>
      <c r="FN764" s="31"/>
      <c r="FO764" s="31"/>
      <c r="FP764" s="31"/>
      <c r="FQ764" s="31"/>
      <c r="FR764" s="31"/>
      <c r="FS764" s="31"/>
      <c r="FT764" s="31"/>
      <c r="FU764" s="31"/>
      <c r="FV764" s="31"/>
      <c r="FW764" s="31"/>
      <c r="FX764" s="31"/>
      <c r="FY764" s="31"/>
      <c r="FZ764" s="31"/>
      <c r="GA764" s="31"/>
      <c r="GB764" s="31"/>
      <c r="GC764" s="31"/>
      <c r="GD764" s="31"/>
      <c r="GE764" s="31"/>
      <c r="GF764" s="31"/>
      <c r="GG764" s="31"/>
      <c r="GH764" s="31"/>
      <c r="GI764" s="31"/>
      <c r="GJ764" s="31"/>
      <c r="GK764" s="31"/>
      <c r="GL764" s="31"/>
      <c r="GM764" s="31"/>
      <c r="GN764" s="31"/>
      <c r="GO764" s="31"/>
      <c r="GP764" s="31"/>
      <c r="GQ764" s="31"/>
      <c r="GR764" s="31"/>
      <c r="GS764" s="31"/>
      <c r="GT764" s="31"/>
      <c r="GU764" s="31"/>
      <c r="GV764" s="31"/>
      <c r="GW764" s="31"/>
      <c r="GX764" s="31"/>
      <c r="GY764" s="31"/>
      <c r="GZ764" s="31"/>
      <c r="HA764" s="31"/>
      <c r="HB764" s="31"/>
      <c r="HC764" s="31"/>
      <c r="HD764" s="31"/>
      <c r="HE764" s="31"/>
      <c r="HF764" s="31"/>
      <c r="HG764" s="31"/>
      <c r="HH764" s="31"/>
      <c r="HI764" s="31"/>
      <c r="HJ764" s="31"/>
      <c r="HK764" s="31"/>
      <c r="HL764" s="31"/>
      <c r="HM764" s="31"/>
      <c r="HN764" s="31"/>
      <c r="HO764" s="31"/>
      <c r="HP764" s="31"/>
      <c r="HQ764" s="31"/>
      <c r="HR764" s="31"/>
      <c r="HS764" s="31"/>
      <c r="HT764" s="31"/>
      <c r="HU764" s="31"/>
      <c r="HV764" s="31"/>
      <c r="HW764" s="31"/>
      <c r="HX764" s="31"/>
      <c r="HY764" s="31"/>
      <c r="HZ764" s="31"/>
      <c r="IA764" s="31"/>
      <c r="IB764" s="31"/>
      <c r="IC764" s="31"/>
      <c r="ID764" s="31"/>
      <c r="IE764" s="31"/>
      <c r="IF764" s="31"/>
      <c r="IG764" s="31"/>
      <c r="IH764" s="31"/>
    </row>
    <row r="765" spans="1:242" hidden="1" x14ac:dyDescent="0.25"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1"/>
      <c r="AS765" s="31"/>
      <c r="AT765" s="31"/>
      <c r="AU765" s="31"/>
      <c r="AV765" s="31"/>
      <c r="AW765" s="31"/>
      <c r="AX765" s="31"/>
      <c r="AY765" s="31"/>
      <c r="AZ765" s="31"/>
      <c r="BA765" s="31"/>
      <c r="BB765" s="31"/>
      <c r="BC765" s="31"/>
      <c r="BD765" s="31"/>
      <c r="BE765" s="31"/>
      <c r="BF765" s="31"/>
      <c r="BG765" s="31"/>
      <c r="BH765" s="31"/>
      <c r="BI765" s="31"/>
      <c r="BJ765" s="31"/>
      <c r="BK765" s="31"/>
      <c r="BL765" s="31"/>
      <c r="BM765" s="31"/>
      <c r="BN765" s="31"/>
      <c r="BO765" s="31"/>
      <c r="BP765" s="31"/>
      <c r="BQ765" s="31"/>
      <c r="BR765" s="31"/>
      <c r="BS765" s="31"/>
      <c r="BT765" s="31"/>
      <c r="BU765" s="31"/>
      <c r="BV765" s="31"/>
      <c r="BW765" s="31"/>
      <c r="BX765" s="31"/>
      <c r="BY765" s="31"/>
      <c r="BZ765" s="31"/>
      <c r="CA765" s="31"/>
      <c r="CB765" s="31"/>
      <c r="CC765" s="31"/>
      <c r="CD765" s="31"/>
      <c r="CE765" s="31"/>
      <c r="CF765" s="31"/>
      <c r="CG765" s="31"/>
      <c r="CH765" s="31"/>
      <c r="CI765" s="31"/>
      <c r="CJ765" s="31"/>
      <c r="CK765" s="31"/>
      <c r="CL765" s="31"/>
      <c r="CM765" s="31"/>
      <c r="CN765" s="31"/>
      <c r="CO765" s="31"/>
      <c r="CP765" s="31"/>
      <c r="CQ765" s="31"/>
      <c r="CR765" s="31"/>
      <c r="CS765" s="31"/>
      <c r="CT765" s="31"/>
      <c r="CU765" s="31"/>
      <c r="CV765" s="31"/>
      <c r="CW765" s="31"/>
      <c r="CX765" s="31"/>
      <c r="CY765" s="31"/>
      <c r="CZ765" s="31"/>
      <c r="DA765" s="31"/>
      <c r="DB765" s="31"/>
      <c r="DC765" s="31"/>
      <c r="DD765" s="31"/>
      <c r="DE765" s="31"/>
      <c r="DF765" s="31"/>
      <c r="DG765" s="31"/>
      <c r="DH765" s="31"/>
      <c r="DI765" s="31"/>
      <c r="DJ765" s="31"/>
      <c r="DK765" s="31"/>
      <c r="DL765" s="31"/>
      <c r="DM765" s="31"/>
      <c r="DN765" s="31"/>
      <c r="DO765" s="31"/>
      <c r="DP765" s="31"/>
      <c r="DQ765" s="31"/>
      <c r="DR765" s="31"/>
      <c r="DS765" s="31"/>
      <c r="DT765" s="31"/>
      <c r="DU765" s="31"/>
      <c r="DV765" s="31"/>
      <c r="DW765" s="31"/>
      <c r="DX765" s="31"/>
      <c r="DY765" s="31"/>
      <c r="DZ765" s="31"/>
      <c r="EA765" s="31"/>
      <c r="EB765" s="31"/>
      <c r="EC765" s="31"/>
      <c r="ED765" s="31"/>
      <c r="EE765" s="31"/>
      <c r="EF765" s="31"/>
      <c r="EG765" s="31"/>
      <c r="EH765" s="31"/>
      <c r="EI765" s="31"/>
      <c r="EJ765" s="31"/>
      <c r="EK765" s="31"/>
      <c r="EL765" s="31"/>
      <c r="EM765" s="31"/>
      <c r="EN765" s="31"/>
      <c r="EO765" s="31"/>
      <c r="EP765" s="31"/>
      <c r="EQ765" s="31"/>
      <c r="ER765" s="31"/>
      <c r="ES765" s="31"/>
      <c r="ET765" s="31"/>
      <c r="EU765" s="31"/>
      <c r="EV765" s="31"/>
      <c r="EW765" s="31"/>
      <c r="EX765" s="31"/>
      <c r="EY765" s="31"/>
      <c r="EZ765" s="31"/>
      <c r="FA765" s="31"/>
      <c r="FB765" s="31"/>
      <c r="FC765" s="31"/>
      <c r="FD765" s="31"/>
      <c r="FE765" s="31"/>
      <c r="FF765" s="31"/>
      <c r="FG765" s="31"/>
      <c r="FH765" s="31"/>
      <c r="FI765" s="31"/>
      <c r="FJ765" s="31"/>
      <c r="FK765" s="31"/>
      <c r="FL765" s="31"/>
      <c r="FM765" s="31"/>
      <c r="FN765" s="31"/>
      <c r="FO765" s="31"/>
      <c r="FP765" s="31"/>
      <c r="FQ765" s="31"/>
      <c r="FR765" s="31"/>
      <c r="FS765" s="31"/>
      <c r="FT765" s="31"/>
      <c r="FU765" s="31"/>
      <c r="FV765" s="31"/>
      <c r="FW765" s="31"/>
      <c r="FX765" s="31"/>
      <c r="FY765" s="31"/>
      <c r="FZ765" s="31"/>
      <c r="GA765" s="31"/>
      <c r="GB765" s="31"/>
      <c r="GC765" s="31"/>
      <c r="GD765" s="31"/>
      <c r="GE765" s="31"/>
      <c r="GF765" s="31"/>
      <c r="GG765" s="31"/>
      <c r="GH765" s="31"/>
      <c r="GI765" s="31"/>
      <c r="GJ765" s="31"/>
      <c r="GK765" s="31"/>
      <c r="GL765" s="31"/>
      <c r="GM765" s="31"/>
      <c r="GN765" s="31"/>
      <c r="GO765" s="31"/>
      <c r="GP765" s="31"/>
      <c r="GQ765" s="31"/>
      <c r="GR765" s="31"/>
      <c r="GS765" s="31"/>
      <c r="GT765" s="31"/>
      <c r="GU765" s="31"/>
      <c r="GV765" s="31"/>
      <c r="GW765" s="31"/>
      <c r="GX765" s="31"/>
      <c r="GY765" s="31"/>
      <c r="GZ765" s="31"/>
      <c r="HA765" s="31"/>
      <c r="HB765" s="31"/>
      <c r="HC765" s="31"/>
      <c r="HD765" s="31"/>
      <c r="HE765" s="31"/>
      <c r="HF765" s="31"/>
      <c r="HG765" s="31"/>
      <c r="HH765" s="31"/>
      <c r="HI765" s="31"/>
      <c r="HJ765" s="31"/>
      <c r="HK765" s="31"/>
      <c r="HL765" s="31"/>
      <c r="HM765" s="31"/>
      <c r="HN765" s="31"/>
      <c r="HO765" s="31"/>
      <c r="HP765" s="31"/>
      <c r="HQ765" s="31"/>
      <c r="HR765" s="31"/>
      <c r="HS765" s="31"/>
      <c r="HT765" s="31"/>
      <c r="HU765" s="31"/>
      <c r="HV765" s="31"/>
      <c r="HW765" s="31"/>
      <c r="HX765" s="31"/>
      <c r="HY765" s="31"/>
      <c r="HZ765" s="31"/>
      <c r="IA765" s="31"/>
      <c r="IB765" s="31"/>
      <c r="IC765" s="31"/>
      <c r="ID765" s="31"/>
      <c r="IE765" s="31"/>
      <c r="IF765" s="31"/>
      <c r="IG765" s="31"/>
      <c r="IH765" s="31"/>
    </row>
    <row r="766" spans="1:242" hidden="1" x14ac:dyDescent="0.25"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1"/>
      <c r="AS766" s="31"/>
      <c r="AT766" s="31"/>
      <c r="AU766" s="31"/>
      <c r="AV766" s="31"/>
      <c r="AW766" s="31"/>
      <c r="AX766" s="31"/>
      <c r="AY766" s="31"/>
      <c r="AZ766" s="31"/>
      <c r="BA766" s="31"/>
      <c r="BB766" s="31"/>
      <c r="BC766" s="31"/>
      <c r="BD766" s="31"/>
      <c r="BE766" s="31"/>
      <c r="BF766" s="31"/>
      <c r="BG766" s="31"/>
      <c r="BH766" s="31"/>
      <c r="BI766" s="31"/>
      <c r="BJ766" s="31"/>
      <c r="BK766" s="31"/>
      <c r="BL766" s="31"/>
      <c r="BM766" s="31"/>
      <c r="BN766" s="31"/>
      <c r="BO766" s="31"/>
      <c r="BP766" s="31"/>
      <c r="BQ766" s="31"/>
      <c r="BR766" s="31"/>
      <c r="BS766" s="31"/>
      <c r="BT766" s="31"/>
      <c r="BU766" s="31"/>
      <c r="BV766" s="31"/>
      <c r="BW766" s="31"/>
      <c r="BX766" s="31"/>
      <c r="BY766" s="31"/>
      <c r="BZ766" s="31"/>
      <c r="CA766" s="31"/>
      <c r="CB766" s="31"/>
      <c r="CC766" s="31"/>
      <c r="CD766" s="31"/>
      <c r="CE766" s="31"/>
      <c r="CF766" s="31"/>
      <c r="CG766" s="31"/>
      <c r="CH766" s="31"/>
      <c r="CI766" s="31"/>
      <c r="CJ766" s="31"/>
      <c r="CK766" s="31"/>
      <c r="CL766" s="31"/>
      <c r="CM766" s="31"/>
      <c r="CN766" s="31"/>
      <c r="CO766" s="31"/>
      <c r="CP766" s="31"/>
      <c r="CQ766" s="31"/>
      <c r="CR766" s="31"/>
      <c r="CS766" s="31"/>
      <c r="CT766" s="31"/>
      <c r="CU766" s="31"/>
      <c r="CV766" s="31"/>
      <c r="CW766" s="31"/>
      <c r="CX766" s="31"/>
      <c r="CY766" s="31"/>
      <c r="CZ766" s="31"/>
      <c r="DA766" s="31"/>
      <c r="DB766" s="31"/>
      <c r="DC766" s="31"/>
      <c r="DD766" s="31"/>
      <c r="DE766" s="31"/>
      <c r="DF766" s="31"/>
      <c r="DG766" s="31"/>
      <c r="DH766" s="31"/>
      <c r="DI766" s="31"/>
      <c r="DJ766" s="31"/>
      <c r="DK766" s="31"/>
      <c r="DL766" s="31"/>
      <c r="DM766" s="31"/>
      <c r="DN766" s="31"/>
      <c r="DO766" s="31"/>
      <c r="DP766" s="31"/>
      <c r="DQ766" s="31"/>
      <c r="DR766" s="31"/>
      <c r="DS766" s="31"/>
      <c r="DT766" s="31"/>
      <c r="DU766" s="31"/>
      <c r="DV766" s="31"/>
      <c r="DW766" s="31"/>
      <c r="DX766" s="31"/>
      <c r="DY766" s="31"/>
      <c r="DZ766" s="31"/>
      <c r="EA766" s="31"/>
      <c r="EB766" s="31"/>
      <c r="EC766" s="31"/>
      <c r="ED766" s="31"/>
      <c r="EE766" s="31"/>
      <c r="EF766" s="31"/>
      <c r="EG766" s="31"/>
      <c r="EH766" s="31"/>
      <c r="EI766" s="31"/>
      <c r="EJ766" s="31"/>
      <c r="EK766" s="31"/>
      <c r="EL766" s="31"/>
      <c r="EM766" s="31"/>
      <c r="EN766" s="31"/>
      <c r="EO766" s="31"/>
      <c r="EP766" s="31"/>
      <c r="EQ766" s="31"/>
      <c r="ER766" s="31"/>
      <c r="ES766" s="31"/>
      <c r="ET766" s="31"/>
      <c r="EU766" s="31"/>
      <c r="EV766" s="31"/>
      <c r="EW766" s="31"/>
      <c r="EX766" s="31"/>
      <c r="EY766" s="31"/>
      <c r="EZ766" s="31"/>
      <c r="FA766" s="31"/>
      <c r="FB766" s="31"/>
      <c r="FC766" s="31"/>
      <c r="FD766" s="31"/>
      <c r="FE766" s="31"/>
      <c r="FF766" s="31"/>
      <c r="FG766" s="31"/>
      <c r="FH766" s="31"/>
      <c r="FI766" s="31"/>
      <c r="FJ766" s="31"/>
      <c r="FK766" s="31"/>
      <c r="FL766" s="31"/>
      <c r="FM766" s="31"/>
      <c r="FN766" s="31"/>
      <c r="FO766" s="31"/>
      <c r="FP766" s="31"/>
      <c r="FQ766" s="31"/>
      <c r="FR766" s="31"/>
      <c r="FS766" s="31"/>
      <c r="FT766" s="31"/>
      <c r="FU766" s="31"/>
      <c r="FV766" s="31"/>
      <c r="FW766" s="31"/>
      <c r="FX766" s="31"/>
      <c r="FY766" s="31"/>
      <c r="FZ766" s="31"/>
      <c r="GA766" s="31"/>
      <c r="GB766" s="31"/>
      <c r="GC766" s="31"/>
      <c r="GD766" s="31"/>
      <c r="GE766" s="31"/>
      <c r="GF766" s="31"/>
      <c r="GG766" s="31"/>
      <c r="GH766" s="31"/>
      <c r="GI766" s="31"/>
      <c r="GJ766" s="31"/>
      <c r="GK766" s="31"/>
      <c r="GL766" s="31"/>
      <c r="GM766" s="31"/>
      <c r="GN766" s="31"/>
      <c r="GO766" s="31"/>
      <c r="GP766" s="31"/>
      <c r="GQ766" s="31"/>
      <c r="GR766" s="31"/>
      <c r="GS766" s="31"/>
      <c r="GT766" s="31"/>
      <c r="GU766" s="31"/>
      <c r="GV766" s="31"/>
      <c r="GW766" s="31"/>
      <c r="GX766" s="31"/>
      <c r="GY766" s="31"/>
      <c r="GZ766" s="31"/>
      <c r="HA766" s="31"/>
      <c r="HB766" s="31"/>
      <c r="HC766" s="31"/>
      <c r="HD766" s="31"/>
      <c r="HE766" s="31"/>
      <c r="HF766" s="31"/>
      <c r="HG766" s="31"/>
      <c r="HH766" s="31"/>
      <c r="HI766" s="31"/>
      <c r="HJ766" s="31"/>
      <c r="HK766" s="31"/>
      <c r="HL766" s="31"/>
      <c r="HM766" s="31"/>
      <c r="HN766" s="31"/>
      <c r="HO766" s="31"/>
      <c r="HP766" s="31"/>
      <c r="HQ766" s="31"/>
      <c r="HR766" s="31"/>
      <c r="HS766" s="31"/>
      <c r="HT766" s="31"/>
      <c r="HU766" s="31"/>
      <c r="HV766" s="31"/>
      <c r="HW766" s="31"/>
      <c r="HX766" s="31"/>
      <c r="HY766" s="31"/>
      <c r="HZ766" s="31"/>
      <c r="IA766" s="31"/>
      <c r="IB766" s="31"/>
      <c r="IC766" s="31"/>
      <c r="ID766" s="31"/>
      <c r="IE766" s="31"/>
      <c r="IF766" s="31"/>
      <c r="IG766" s="31"/>
      <c r="IH766" s="31"/>
    </row>
    <row r="767" spans="1:242" hidden="1" x14ac:dyDescent="0.25"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1"/>
      <c r="AS767" s="31"/>
      <c r="AT767" s="31"/>
      <c r="AU767" s="31"/>
      <c r="AV767" s="31"/>
      <c r="AW767" s="31"/>
      <c r="AX767" s="31"/>
      <c r="AY767" s="31"/>
      <c r="AZ767" s="31"/>
      <c r="BA767" s="31"/>
      <c r="BB767" s="31"/>
      <c r="BC767" s="31"/>
      <c r="BD767" s="31"/>
      <c r="BE767" s="31"/>
      <c r="BF767" s="31"/>
      <c r="BG767" s="31"/>
      <c r="BH767" s="31"/>
      <c r="BI767" s="31"/>
      <c r="BJ767" s="31"/>
      <c r="BK767" s="31"/>
      <c r="BL767" s="31"/>
      <c r="BM767" s="31"/>
      <c r="BN767" s="31"/>
      <c r="BO767" s="31"/>
      <c r="BP767" s="31"/>
      <c r="BQ767" s="31"/>
      <c r="BR767" s="31"/>
      <c r="BS767" s="31"/>
      <c r="BT767" s="31"/>
      <c r="BU767" s="31"/>
      <c r="BV767" s="31"/>
      <c r="BW767" s="31"/>
      <c r="BX767" s="31"/>
      <c r="BY767" s="31"/>
      <c r="BZ767" s="31"/>
      <c r="CA767" s="31"/>
      <c r="CB767" s="31"/>
      <c r="CC767" s="31"/>
      <c r="CD767" s="31"/>
      <c r="CE767" s="31"/>
      <c r="CF767" s="31"/>
      <c r="CG767" s="31"/>
      <c r="CH767" s="31"/>
      <c r="CI767" s="31"/>
      <c r="CJ767" s="31"/>
      <c r="CK767" s="31"/>
      <c r="CL767" s="31"/>
      <c r="CM767" s="31"/>
      <c r="CN767" s="31"/>
      <c r="CO767" s="31"/>
      <c r="CP767" s="31"/>
      <c r="CQ767" s="31"/>
      <c r="CR767" s="31"/>
      <c r="CS767" s="31"/>
      <c r="CT767" s="31"/>
      <c r="CU767" s="31"/>
      <c r="CV767" s="31"/>
      <c r="CW767" s="31"/>
      <c r="CX767" s="31"/>
      <c r="CY767" s="31"/>
      <c r="CZ767" s="31"/>
      <c r="DA767" s="31"/>
      <c r="DB767" s="31"/>
      <c r="DC767" s="31"/>
      <c r="DD767" s="31"/>
      <c r="DE767" s="31"/>
      <c r="DF767" s="31"/>
      <c r="DG767" s="31"/>
      <c r="DH767" s="31"/>
      <c r="DI767" s="31"/>
      <c r="DJ767" s="31"/>
      <c r="DK767" s="31"/>
      <c r="DL767" s="31"/>
      <c r="DM767" s="31"/>
      <c r="DN767" s="31"/>
      <c r="DO767" s="31"/>
      <c r="DP767" s="31"/>
      <c r="DQ767" s="31"/>
      <c r="DR767" s="31"/>
      <c r="DS767" s="31"/>
      <c r="DT767" s="31"/>
      <c r="DU767" s="31"/>
      <c r="DV767" s="31"/>
      <c r="DW767" s="31"/>
      <c r="DX767" s="31"/>
      <c r="DY767" s="31"/>
      <c r="DZ767" s="31"/>
      <c r="EA767" s="31"/>
      <c r="EB767" s="31"/>
      <c r="EC767" s="31"/>
      <c r="ED767" s="31"/>
      <c r="EE767" s="31"/>
      <c r="EF767" s="31"/>
      <c r="EG767" s="31"/>
      <c r="EH767" s="31"/>
      <c r="EI767" s="31"/>
      <c r="EJ767" s="31"/>
      <c r="EK767" s="31"/>
      <c r="EL767" s="31"/>
      <c r="EM767" s="31"/>
      <c r="EN767" s="31"/>
      <c r="EO767" s="31"/>
      <c r="EP767" s="31"/>
      <c r="EQ767" s="31"/>
      <c r="ER767" s="31"/>
      <c r="ES767" s="31"/>
      <c r="ET767" s="31"/>
      <c r="EU767" s="31"/>
      <c r="EV767" s="31"/>
      <c r="EW767" s="31"/>
      <c r="EX767" s="31"/>
      <c r="EY767" s="31"/>
      <c r="EZ767" s="31"/>
      <c r="FA767" s="31"/>
      <c r="FB767" s="31"/>
      <c r="FC767" s="31"/>
      <c r="FD767" s="31"/>
      <c r="FE767" s="31"/>
      <c r="FF767" s="31"/>
      <c r="FG767" s="31"/>
      <c r="FH767" s="31"/>
      <c r="FI767" s="31"/>
      <c r="FJ767" s="31"/>
      <c r="FK767" s="31"/>
      <c r="FL767" s="31"/>
      <c r="FM767" s="31"/>
      <c r="FN767" s="31"/>
      <c r="FO767" s="31"/>
      <c r="FP767" s="31"/>
      <c r="FQ767" s="31"/>
      <c r="FR767" s="31"/>
      <c r="FS767" s="31"/>
      <c r="FT767" s="31"/>
      <c r="FU767" s="31"/>
      <c r="FV767" s="31"/>
      <c r="FW767" s="31"/>
      <c r="FX767" s="31"/>
      <c r="FY767" s="31"/>
      <c r="FZ767" s="31"/>
      <c r="GA767" s="31"/>
      <c r="GB767" s="31"/>
      <c r="GC767" s="31"/>
      <c r="GD767" s="31"/>
      <c r="GE767" s="31"/>
      <c r="GF767" s="31"/>
      <c r="GG767" s="31"/>
      <c r="GH767" s="31"/>
      <c r="GI767" s="31"/>
      <c r="GJ767" s="31"/>
      <c r="GK767" s="31"/>
      <c r="GL767" s="31"/>
      <c r="GM767" s="31"/>
      <c r="GN767" s="31"/>
      <c r="GO767" s="31"/>
      <c r="GP767" s="31"/>
      <c r="GQ767" s="31"/>
      <c r="GR767" s="31"/>
      <c r="GS767" s="31"/>
      <c r="GT767" s="31"/>
      <c r="GU767" s="31"/>
      <c r="GV767" s="31"/>
      <c r="GW767" s="31"/>
      <c r="GX767" s="31"/>
      <c r="GY767" s="31"/>
      <c r="GZ767" s="31"/>
      <c r="HA767" s="31"/>
      <c r="HB767" s="31"/>
      <c r="HC767" s="31"/>
      <c r="HD767" s="31"/>
      <c r="HE767" s="31"/>
      <c r="HF767" s="31"/>
      <c r="HG767" s="31"/>
      <c r="HH767" s="31"/>
      <c r="HI767" s="31"/>
      <c r="HJ767" s="31"/>
      <c r="HK767" s="31"/>
      <c r="HL767" s="31"/>
      <c r="HM767" s="31"/>
      <c r="HN767" s="31"/>
      <c r="HO767" s="31"/>
      <c r="HP767" s="31"/>
      <c r="HQ767" s="31"/>
      <c r="HR767" s="31"/>
      <c r="HS767" s="31"/>
      <c r="HT767" s="31"/>
      <c r="HU767" s="31"/>
      <c r="HV767" s="31"/>
      <c r="HW767" s="31"/>
      <c r="HX767" s="31"/>
      <c r="HY767" s="31"/>
      <c r="HZ767" s="31"/>
      <c r="IA767" s="31"/>
      <c r="IB767" s="31"/>
      <c r="IC767" s="31"/>
      <c r="ID767" s="31"/>
      <c r="IE767" s="31"/>
      <c r="IF767" s="31"/>
      <c r="IG767" s="31"/>
      <c r="IH767" s="31"/>
    </row>
    <row r="768" spans="1:242" hidden="1" x14ac:dyDescent="0.25"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1"/>
      <c r="AS768" s="31"/>
      <c r="AT768" s="31"/>
      <c r="AU768" s="31"/>
      <c r="AV768" s="31"/>
      <c r="AW768" s="31"/>
      <c r="AX768" s="31"/>
      <c r="AY768" s="31"/>
      <c r="AZ768" s="31"/>
      <c r="BA768" s="31"/>
      <c r="BB768" s="31"/>
      <c r="BC768" s="31"/>
      <c r="BD768" s="31"/>
      <c r="BE768" s="31"/>
      <c r="BF768" s="31"/>
      <c r="BG768" s="31"/>
      <c r="BH768" s="31"/>
      <c r="BI768" s="31"/>
      <c r="BJ768" s="31"/>
      <c r="BK768" s="31"/>
      <c r="BL768" s="31"/>
      <c r="BM768" s="31"/>
      <c r="BN768" s="31"/>
      <c r="BO768" s="31"/>
      <c r="BP768" s="31"/>
      <c r="BQ768" s="31"/>
      <c r="BR768" s="31"/>
      <c r="BS768" s="31"/>
      <c r="BT768" s="31"/>
      <c r="BU768" s="31"/>
      <c r="BV768" s="31"/>
      <c r="BW768" s="31"/>
      <c r="BX768" s="31"/>
      <c r="BY768" s="31"/>
      <c r="BZ768" s="31"/>
      <c r="CA768" s="31"/>
      <c r="CB768" s="31"/>
      <c r="CC768" s="31"/>
      <c r="CD768" s="31"/>
      <c r="CE768" s="31"/>
      <c r="CF768" s="31"/>
      <c r="CG768" s="31"/>
      <c r="CH768" s="31"/>
      <c r="CI768" s="31"/>
      <c r="CJ768" s="31"/>
      <c r="CK768" s="31"/>
      <c r="CL768" s="31"/>
      <c r="CM768" s="31"/>
      <c r="CN768" s="31"/>
      <c r="CO768" s="31"/>
      <c r="CP768" s="31"/>
      <c r="CQ768" s="31"/>
      <c r="CR768" s="31"/>
      <c r="CS768" s="31"/>
      <c r="CT768" s="31"/>
      <c r="CU768" s="31"/>
      <c r="CV768" s="31"/>
      <c r="CW768" s="31"/>
      <c r="CX768" s="31"/>
      <c r="CY768" s="31"/>
      <c r="CZ768" s="31"/>
      <c r="DA768" s="31"/>
      <c r="DB768" s="31"/>
      <c r="DC768" s="31"/>
      <c r="DD768" s="31"/>
      <c r="DE768" s="31"/>
      <c r="DF768" s="31"/>
      <c r="DG768" s="31"/>
      <c r="DH768" s="31"/>
      <c r="DI768" s="31"/>
      <c r="DJ768" s="31"/>
      <c r="DK768" s="31"/>
      <c r="DL768" s="31"/>
      <c r="DM768" s="31"/>
      <c r="DN768" s="31"/>
      <c r="DO768" s="31"/>
      <c r="DP768" s="31"/>
      <c r="DQ768" s="31"/>
      <c r="DR768" s="31"/>
      <c r="DS768" s="31"/>
      <c r="DT768" s="31"/>
      <c r="DU768" s="31"/>
      <c r="DV768" s="31"/>
      <c r="DW768" s="31"/>
      <c r="DX768" s="31"/>
      <c r="DY768" s="31"/>
      <c r="DZ768" s="31"/>
      <c r="EA768" s="31"/>
      <c r="EB768" s="31"/>
      <c r="EC768" s="31"/>
      <c r="ED768" s="31"/>
      <c r="EE768" s="31"/>
      <c r="EF768" s="31"/>
      <c r="EG768" s="31"/>
      <c r="EH768" s="31"/>
      <c r="EI768" s="31"/>
      <c r="EJ768" s="31"/>
      <c r="EK768" s="31"/>
      <c r="EL768" s="31"/>
      <c r="EM768" s="31"/>
      <c r="EN768" s="31"/>
      <c r="EO768" s="31"/>
      <c r="EP768" s="31"/>
      <c r="EQ768" s="31"/>
      <c r="ER768" s="31"/>
      <c r="ES768" s="31"/>
      <c r="ET768" s="31"/>
      <c r="EU768" s="31"/>
      <c r="EV768" s="31"/>
      <c r="EW768" s="31"/>
      <c r="EX768" s="31"/>
      <c r="EY768" s="31"/>
      <c r="EZ768" s="31"/>
      <c r="FA768" s="31"/>
      <c r="FB768" s="31"/>
      <c r="FC768" s="31"/>
      <c r="FD768" s="31"/>
      <c r="FE768" s="31"/>
      <c r="FF768" s="31"/>
      <c r="FG768" s="31"/>
      <c r="FH768" s="31"/>
      <c r="FI768" s="31"/>
      <c r="FJ768" s="31"/>
      <c r="FK768" s="31"/>
      <c r="FL768" s="31"/>
      <c r="FM768" s="31"/>
      <c r="FN768" s="31"/>
      <c r="FO768" s="31"/>
      <c r="FP768" s="31"/>
      <c r="FQ768" s="31"/>
      <c r="FR768" s="31"/>
      <c r="FS768" s="31"/>
      <c r="FT768" s="31"/>
      <c r="FU768" s="31"/>
      <c r="FV768" s="31"/>
      <c r="FW768" s="31"/>
      <c r="FX768" s="31"/>
      <c r="FY768" s="31"/>
      <c r="FZ768" s="31"/>
      <c r="GA768" s="31"/>
      <c r="GB768" s="31"/>
      <c r="GC768" s="31"/>
      <c r="GD768" s="31"/>
      <c r="GE768" s="31"/>
      <c r="GF768" s="31"/>
      <c r="GG768" s="31"/>
      <c r="GH768" s="31"/>
      <c r="GI768" s="31"/>
      <c r="GJ768" s="31"/>
      <c r="GK768" s="31"/>
      <c r="GL768" s="31"/>
      <c r="GM768" s="31"/>
      <c r="GN768" s="31"/>
      <c r="GO768" s="31"/>
      <c r="GP768" s="31"/>
      <c r="GQ768" s="31"/>
      <c r="GR768" s="31"/>
      <c r="GS768" s="31"/>
      <c r="GT768" s="31"/>
      <c r="GU768" s="31"/>
      <c r="GV768" s="31"/>
      <c r="GW768" s="31"/>
      <c r="GX768" s="31"/>
      <c r="GY768" s="31"/>
      <c r="GZ768" s="31"/>
      <c r="HA768" s="31"/>
      <c r="HB768" s="31"/>
      <c r="HC768" s="31"/>
      <c r="HD768" s="31"/>
      <c r="HE768" s="31"/>
      <c r="HF768" s="31"/>
      <c r="HG768" s="31"/>
      <c r="HH768" s="31"/>
      <c r="HI768" s="31"/>
      <c r="HJ768" s="31"/>
      <c r="HK768" s="31"/>
      <c r="HL768" s="31"/>
      <c r="HM768" s="31"/>
      <c r="HN768" s="31"/>
      <c r="HO768" s="31"/>
      <c r="HP768" s="31"/>
      <c r="HQ768" s="31"/>
      <c r="HR768" s="31"/>
      <c r="HS768" s="31"/>
      <c r="HT768" s="31"/>
      <c r="HU768" s="31"/>
      <c r="HV768" s="31"/>
      <c r="HW768" s="31"/>
      <c r="HX768" s="31"/>
      <c r="HY768" s="31"/>
      <c r="HZ768" s="31"/>
      <c r="IA768" s="31"/>
      <c r="IB768" s="31"/>
      <c r="IC768" s="31"/>
      <c r="ID768" s="31"/>
      <c r="IE768" s="31"/>
      <c r="IF768" s="31"/>
      <c r="IG768" s="31"/>
      <c r="IH768" s="31"/>
    </row>
    <row r="769" spans="3:242" hidden="1" x14ac:dyDescent="0.25"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1"/>
      <c r="AS769" s="31"/>
      <c r="AT769" s="31"/>
      <c r="AU769" s="31"/>
      <c r="AV769" s="31"/>
      <c r="AW769" s="31"/>
      <c r="AX769" s="31"/>
      <c r="AY769" s="31"/>
      <c r="AZ769" s="31"/>
      <c r="BA769" s="31"/>
      <c r="BB769" s="31"/>
      <c r="BC769" s="31"/>
      <c r="BD769" s="31"/>
      <c r="BE769" s="31"/>
      <c r="BF769" s="31"/>
      <c r="BG769" s="31"/>
      <c r="BH769" s="31"/>
      <c r="BI769" s="31"/>
      <c r="BJ769" s="31"/>
      <c r="BK769" s="31"/>
      <c r="BL769" s="31"/>
      <c r="BM769" s="31"/>
      <c r="BN769" s="31"/>
      <c r="BO769" s="31"/>
      <c r="BP769" s="31"/>
      <c r="BQ769" s="31"/>
      <c r="BR769" s="31"/>
      <c r="BS769" s="31"/>
      <c r="BT769" s="31"/>
      <c r="BU769" s="31"/>
      <c r="BV769" s="31"/>
      <c r="BW769" s="31"/>
      <c r="BX769" s="31"/>
      <c r="BY769" s="31"/>
      <c r="BZ769" s="31"/>
      <c r="CA769" s="31"/>
      <c r="CB769" s="31"/>
      <c r="CC769" s="31"/>
      <c r="CD769" s="31"/>
      <c r="CE769" s="31"/>
      <c r="CF769" s="31"/>
      <c r="CG769" s="31"/>
      <c r="CH769" s="31"/>
      <c r="CI769" s="31"/>
      <c r="CJ769" s="31"/>
      <c r="CK769" s="31"/>
      <c r="CL769" s="31"/>
      <c r="CM769" s="31"/>
      <c r="CN769" s="31"/>
      <c r="CO769" s="31"/>
      <c r="CP769" s="31"/>
      <c r="CQ769" s="31"/>
      <c r="CR769" s="31"/>
      <c r="CS769" s="31"/>
      <c r="CT769" s="31"/>
      <c r="CU769" s="31"/>
      <c r="CV769" s="31"/>
      <c r="CW769" s="31"/>
      <c r="CX769" s="31"/>
      <c r="CY769" s="31"/>
      <c r="CZ769" s="31"/>
      <c r="DA769" s="31"/>
      <c r="DB769" s="31"/>
      <c r="DC769" s="31"/>
      <c r="DD769" s="31"/>
      <c r="DE769" s="31"/>
      <c r="DF769" s="31"/>
      <c r="DG769" s="31"/>
      <c r="DH769" s="31"/>
      <c r="DI769" s="31"/>
      <c r="DJ769" s="31"/>
      <c r="DK769" s="31"/>
      <c r="DL769" s="31"/>
      <c r="DM769" s="31"/>
      <c r="DN769" s="31"/>
      <c r="DO769" s="31"/>
      <c r="DP769" s="31"/>
      <c r="DQ769" s="31"/>
      <c r="DR769" s="31"/>
      <c r="DS769" s="31"/>
      <c r="DT769" s="31"/>
      <c r="DU769" s="31"/>
      <c r="DV769" s="31"/>
      <c r="DW769" s="31"/>
      <c r="DX769" s="31"/>
      <c r="DY769" s="31"/>
      <c r="DZ769" s="31"/>
      <c r="EA769" s="31"/>
      <c r="EB769" s="31"/>
      <c r="EC769" s="31"/>
      <c r="ED769" s="31"/>
      <c r="EE769" s="31"/>
      <c r="EF769" s="31"/>
      <c r="EG769" s="31"/>
      <c r="EH769" s="31"/>
      <c r="EI769" s="31"/>
      <c r="EJ769" s="31"/>
      <c r="EK769" s="31"/>
      <c r="EL769" s="31"/>
      <c r="EM769" s="31"/>
      <c r="EN769" s="31"/>
      <c r="EO769" s="31"/>
      <c r="EP769" s="31"/>
      <c r="EQ769" s="31"/>
      <c r="ER769" s="31"/>
      <c r="ES769" s="31"/>
      <c r="ET769" s="31"/>
      <c r="EU769" s="31"/>
      <c r="EV769" s="31"/>
      <c r="EW769" s="31"/>
      <c r="EX769" s="31"/>
      <c r="EY769" s="31"/>
      <c r="EZ769" s="31"/>
      <c r="FA769" s="31"/>
      <c r="FB769" s="31"/>
      <c r="FC769" s="31"/>
      <c r="FD769" s="31"/>
      <c r="FE769" s="31"/>
      <c r="FF769" s="31"/>
      <c r="FG769" s="31"/>
      <c r="FH769" s="31"/>
      <c r="FI769" s="31"/>
      <c r="FJ769" s="31"/>
      <c r="FK769" s="31"/>
      <c r="FL769" s="31"/>
      <c r="FM769" s="31"/>
      <c r="FN769" s="31"/>
      <c r="FO769" s="31"/>
      <c r="FP769" s="31"/>
      <c r="FQ769" s="31"/>
      <c r="FR769" s="31"/>
      <c r="FS769" s="31"/>
      <c r="FT769" s="31"/>
      <c r="FU769" s="31"/>
      <c r="FV769" s="31"/>
      <c r="FW769" s="31"/>
      <c r="FX769" s="31"/>
      <c r="FY769" s="31"/>
      <c r="FZ769" s="31"/>
      <c r="GA769" s="31"/>
      <c r="GB769" s="31"/>
      <c r="GC769" s="31"/>
      <c r="GD769" s="31"/>
      <c r="GE769" s="31"/>
      <c r="GF769" s="31"/>
      <c r="GG769" s="31"/>
      <c r="GH769" s="31"/>
      <c r="GI769" s="31"/>
      <c r="GJ769" s="31"/>
      <c r="GK769" s="31"/>
      <c r="GL769" s="31"/>
      <c r="GM769" s="31"/>
      <c r="GN769" s="31"/>
      <c r="GO769" s="31"/>
      <c r="GP769" s="31"/>
      <c r="GQ769" s="31"/>
      <c r="GR769" s="31"/>
      <c r="GS769" s="31"/>
      <c r="GT769" s="31"/>
      <c r="GU769" s="31"/>
      <c r="GV769" s="31"/>
      <c r="GW769" s="31"/>
      <c r="GX769" s="31"/>
      <c r="GY769" s="31"/>
      <c r="GZ769" s="31"/>
      <c r="HA769" s="31"/>
      <c r="HB769" s="31"/>
      <c r="HC769" s="31"/>
      <c r="HD769" s="31"/>
      <c r="HE769" s="31"/>
      <c r="HF769" s="31"/>
      <c r="HG769" s="31"/>
      <c r="HH769" s="31"/>
      <c r="HI769" s="31"/>
      <c r="HJ769" s="31"/>
      <c r="HK769" s="31"/>
      <c r="HL769" s="31"/>
      <c r="HM769" s="31"/>
      <c r="HN769" s="31"/>
      <c r="HO769" s="31"/>
      <c r="HP769" s="31"/>
      <c r="HQ769" s="31"/>
      <c r="HR769" s="31"/>
      <c r="HS769" s="31"/>
      <c r="HT769" s="31"/>
      <c r="HU769" s="31"/>
      <c r="HV769" s="31"/>
      <c r="HW769" s="31"/>
      <c r="HX769" s="31"/>
      <c r="HY769" s="31"/>
      <c r="HZ769" s="31"/>
      <c r="IA769" s="31"/>
      <c r="IB769" s="31"/>
      <c r="IC769" s="31"/>
      <c r="ID769" s="31"/>
      <c r="IE769" s="31"/>
      <c r="IF769" s="31"/>
      <c r="IG769" s="31"/>
      <c r="IH769" s="31"/>
    </row>
    <row r="770" spans="3:242" hidden="1" x14ac:dyDescent="0.25"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1"/>
      <c r="AS770" s="31"/>
      <c r="AT770" s="31"/>
      <c r="AU770" s="31"/>
      <c r="AV770" s="31"/>
      <c r="AW770" s="31"/>
      <c r="AX770" s="31"/>
      <c r="AY770" s="31"/>
      <c r="AZ770" s="31"/>
      <c r="BA770" s="31"/>
      <c r="BB770" s="31"/>
      <c r="BC770" s="31"/>
      <c r="BD770" s="31"/>
      <c r="BE770" s="31"/>
      <c r="BF770" s="31"/>
      <c r="BG770" s="31"/>
      <c r="BH770" s="31"/>
      <c r="BI770" s="31"/>
      <c r="BJ770" s="31"/>
      <c r="BK770" s="31"/>
      <c r="BL770" s="31"/>
      <c r="BM770" s="31"/>
      <c r="BN770" s="31"/>
      <c r="BO770" s="31"/>
      <c r="BP770" s="31"/>
      <c r="BQ770" s="31"/>
      <c r="BR770" s="31"/>
      <c r="BS770" s="31"/>
      <c r="BT770" s="31"/>
      <c r="BU770" s="31"/>
      <c r="BV770" s="31"/>
      <c r="BW770" s="31"/>
      <c r="BX770" s="31"/>
      <c r="BY770" s="31"/>
      <c r="BZ770" s="31"/>
      <c r="CA770" s="31"/>
      <c r="CB770" s="31"/>
      <c r="CC770" s="31"/>
      <c r="CD770" s="31"/>
      <c r="CE770" s="31"/>
      <c r="CF770" s="31"/>
      <c r="CG770" s="31"/>
      <c r="CH770" s="31"/>
      <c r="CI770" s="31"/>
      <c r="CJ770" s="31"/>
      <c r="CK770" s="31"/>
      <c r="CL770" s="31"/>
      <c r="CM770" s="31"/>
      <c r="CN770" s="31"/>
      <c r="CO770" s="31"/>
      <c r="CP770" s="31"/>
      <c r="CQ770" s="31"/>
      <c r="CR770" s="31"/>
      <c r="CS770" s="31"/>
      <c r="CT770" s="31"/>
      <c r="CU770" s="31"/>
      <c r="CV770" s="31"/>
      <c r="CW770" s="31"/>
      <c r="CX770" s="31"/>
      <c r="CY770" s="31"/>
      <c r="CZ770" s="31"/>
      <c r="DA770" s="31"/>
      <c r="DB770" s="31"/>
      <c r="DC770" s="31"/>
      <c r="DD770" s="31"/>
      <c r="DE770" s="31"/>
      <c r="DF770" s="31"/>
      <c r="DG770" s="31"/>
      <c r="DH770" s="31"/>
      <c r="DI770" s="31"/>
      <c r="DJ770" s="31"/>
      <c r="DK770" s="31"/>
      <c r="DL770" s="31"/>
      <c r="DM770" s="31"/>
      <c r="DN770" s="31"/>
      <c r="DO770" s="31"/>
      <c r="DP770" s="31"/>
      <c r="DQ770" s="31"/>
      <c r="DR770" s="31"/>
      <c r="DS770" s="31"/>
      <c r="DT770" s="31"/>
      <c r="DU770" s="31"/>
      <c r="DV770" s="31"/>
      <c r="DW770" s="31"/>
      <c r="DX770" s="31"/>
      <c r="DY770" s="31"/>
      <c r="DZ770" s="31"/>
      <c r="EA770" s="31"/>
      <c r="EB770" s="31"/>
      <c r="EC770" s="31"/>
      <c r="ED770" s="31"/>
      <c r="EE770" s="31"/>
      <c r="EF770" s="31"/>
      <c r="EG770" s="31"/>
      <c r="EH770" s="31"/>
      <c r="EI770" s="31"/>
      <c r="EJ770" s="31"/>
      <c r="EK770" s="31"/>
      <c r="EL770" s="31"/>
      <c r="EM770" s="31"/>
      <c r="EN770" s="31"/>
      <c r="EO770" s="31"/>
      <c r="EP770" s="31"/>
      <c r="EQ770" s="31"/>
      <c r="ER770" s="31"/>
      <c r="ES770" s="31"/>
      <c r="ET770" s="31"/>
      <c r="EU770" s="31"/>
      <c r="EV770" s="31"/>
      <c r="EW770" s="31"/>
      <c r="EX770" s="31"/>
      <c r="EY770" s="31"/>
      <c r="EZ770" s="31"/>
      <c r="FA770" s="31"/>
      <c r="FB770" s="31"/>
      <c r="FC770" s="31"/>
      <c r="FD770" s="31"/>
      <c r="FE770" s="31"/>
      <c r="FF770" s="31"/>
      <c r="FG770" s="31"/>
      <c r="FH770" s="31"/>
      <c r="FI770" s="31"/>
      <c r="FJ770" s="31"/>
      <c r="FK770" s="31"/>
      <c r="FL770" s="31"/>
      <c r="FM770" s="31"/>
      <c r="FN770" s="31"/>
      <c r="FO770" s="31"/>
      <c r="FP770" s="31"/>
      <c r="FQ770" s="31"/>
      <c r="FR770" s="31"/>
      <c r="FS770" s="31"/>
      <c r="FT770" s="31"/>
      <c r="FU770" s="31"/>
      <c r="FV770" s="31"/>
      <c r="FW770" s="31"/>
      <c r="FX770" s="31"/>
      <c r="FY770" s="31"/>
      <c r="FZ770" s="31"/>
      <c r="GA770" s="31"/>
      <c r="GB770" s="31"/>
      <c r="GC770" s="31"/>
      <c r="GD770" s="31"/>
      <c r="GE770" s="31"/>
      <c r="GF770" s="31"/>
      <c r="GG770" s="31"/>
      <c r="GH770" s="31"/>
      <c r="GI770" s="31"/>
      <c r="GJ770" s="31"/>
      <c r="GK770" s="31"/>
      <c r="GL770" s="31"/>
      <c r="GM770" s="31"/>
      <c r="GN770" s="31"/>
      <c r="GO770" s="31"/>
      <c r="GP770" s="31"/>
      <c r="GQ770" s="31"/>
      <c r="GR770" s="31"/>
      <c r="GS770" s="31"/>
      <c r="GT770" s="31"/>
      <c r="GU770" s="31"/>
      <c r="GV770" s="31"/>
      <c r="GW770" s="31"/>
      <c r="GX770" s="31"/>
      <c r="GY770" s="31"/>
      <c r="GZ770" s="31"/>
      <c r="HA770" s="31"/>
      <c r="HB770" s="31"/>
      <c r="HC770" s="31"/>
      <c r="HD770" s="31"/>
      <c r="HE770" s="31"/>
      <c r="HF770" s="31"/>
      <c r="HG770" s="31"/>
      <c r="HH770" s="31"/>
      <c r="HI770" s="31"/>
      <c r="HJ770" s="31"/>
      <c r="HK770" s="31"/>
      <c r="HL770" s="31"/>
      <c r="HM770" s="31"/>
      <c r="HN770" s="31"/>
      <c r="HO770" s="31"/>
      <c r="HP770" s="31"/>
      <c r="HQ770" s="31"/>
      <c r="HR770" s="31"/>
      <c r="HS770" s="31"/>
      <c r="HT770" s="31"/>
      <c r="HU770" s="31"/>
      <c r="HV770" s="31"/>
      <c r="HW770" s="31"/>
      <c r="HX770" s="31"/>
      <c r="HY770" s="31"/>
      <c r="HZ770" s="31"/>
      <c r="IA770" s="31"/>
      <c r="IB770" s="31"/>
      <c r="IC770" s="31"/>
      <c r="ID770" s="31"/>
      <c r="IE770" s="31"/>
      <c r="IF770" s="31"/>
      <c r="IG770" s="31"/>
      <c r="IH770" s="31"/>
    </row>
    <row r="771" spans="3:242" hidden="1" x14ac:dyDescent="0.25"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1"/>
      <c r="AS771" s="31"/>
      <c r="AT771" s="31"/>
      <c r="AU771" s="31"/>
      <c r="AV771" s="31"/>
      <c r="AW771" s="31"/>
      <c r="AX771" s="31"/>
      <c r="AY771" s="31"/>
      <c r="AZ771" s="31"/>
      <c r="BA771" s="31"/>
      <c r="BB771" s="31"/>
      <c r="BC771" s="31"/>
      <c r="BD771" s="31"/>
      <c r="BE771" s="31"/>
      <c r="BF771" s="31"/>
      <c r="BG771" s="31"/>
      <c r="BH771" s="31"/>
      <c r="BI771" s="31"/>
      <c r="BJ771" s="31"/>
      <c r="BK771" s="31"/>
      <c r="BL771" s="31"/>
      <c r="BM771" s="31"/>
      <c r="BN771" s="31"/>
      <c r="BO771" s="31"/>
      <c r="BP771" s="31"/>
      <c r="BQ771" s="31"/>
      <c r="BR771" s="31"/>
      <c r="BS771" s="31"/>
      <c r="BT771" s="31"/>
      <c r="BU771" s="31"/>
      <c r="BV771" s="31"/>
      <c r="BW771" s="31"/>
      <c r="BX771" s="31"/>
      <c r="BY771" s="31"/>
      <c r="BZ771" s="31"/>
      <c r="CA771" s="31"/>
      <c r="CB771" s="31"/>
      <c r="CC771" s="31"/>
      <c r="CD771" s="31"/>
      <c r="CE771" s="31"/>
      <c r="CF771" s="31"/>
      <c r="CG771" s="31"/>
      <c r="CH771" s="31"/>
      <c r="CI771" s="31"/>
      <c r="CJ771" s="31"/>
      <c r="CK771" s="31"/>
      <c r="CL771" s="31"/>
      <c r="CM771" s="31"/>
      <c r="CN771" s="31"/>
      <c r="CO771" s="31"/>
      <c r="CP771" s="31"/>
      <c r="CQ771" s="31"/>
      <c r="CR771" s="31"/>
      <c r="CS771" s="31"/>
      <c r="CT771" s="31"/>
      <c r="CU771" s="31"/>
      <c r="CV771" s="31"/>
      <c r="CW771" s="31"/>
      <c r="CX771" s="31"/>
      <c r="CY771" s="31"/>
      <c r="CZ771" s="31"/>
      <c r="DA771" s="31"/>
      <c r="DB771" s="31"/>
      <c r="DC771" s="31"/>
      <c r="DD771" s="31"/>
      <c r="DE771" s="31"/>
      <c r="DF771" s="31"/>
      <c r="DG771" s="31"/>
      <c r="DH771" s="31"/>
      <c r="DI771" s="31"/>
      <c r="DJ771" s="31"/>
      <c r="DK771" s="31"/>
      <c r="DL771" s="31"/>
      <c r="DM771" s="31"/>
      <c r="DN771" s="31"/>
      <c r="DO771" s="31"/>
      <c r="DP771" s="31"/>
      <c r="DQ771" s="31"/>
      <c r="DR771" s="31"/>
      <c r="DS771" s="31"/>
      <c r="DT771" s="31"/>
      <c r="DU771" s="31"/>
      <c r="DV771" s="31"/>
      <c r="DW771" s="31"/>
      <c r="DX771" s="31"/>
      <c r="DY771" s="31"/>
      <c r="DZ771" s="31"/>
      <c r="EA771" s="31"/>
      <c r="EB771" s="31"/>
      <c r="EC771" s="31"/>
      <c r="ED771" s="31"/>
      <c r="EE771" s="31"/>
      <c r="EF771" s="31"/>
      <c r="EG771" s="31"/>
      <c r="EH771" s="31"/>
      <c r="EI771" s="31"/>
      <c r="EJ771" s="31"/>
      <c r="EK771" s="31"/>
      <c r="EL771" s="31"/>
      <c r="EM771" s="31"/>
      <c r="EN771" s="31"/>
      <c r="EO771" s="31"/>
      <c r="EP771" s="31"/>
      <c r="EQ771" s="31"/>
      <c r="ER771" s="31"/>
      <c r="ES771" s="31"/>
      <c r="ET771" s="31"/>
      <c r="EU771" s="31"/>
      <c r="EV771" s="31"/>
      <c r="EW771" s="31"/>
      <c r="EX771" s="31"/>
      <c r="EY771" s="31"/>
      <c r="EZ771" s="31"/>
      <c r="FA771" s="31"/>
      <c r="FB771" s="31"/>
      <c r="FC771" s="31"/>
      <c r="FD771" s="31"/>
      <c r="FE771" s="31"/>
      <c r="FF771" s="31"/>
      <c r="FG771" s="31"/>
      <c r="FH771" s="31"/>
      <c r="FI771" s="31"/>
      <c r="FJ771" s="31"/>
      <c r="FK771" s="31"/>
      <c r="FL771" s="31"/>
      <c r="FM771" s="31"/>
      <c r="FN771" s="31"/>
      <c r="FO771" s="31"/>
      <c r="FP771" s="31"/>
      <c r="FQ771" s="31"/>
      <c r="FR771" s="31"/>
      <c r="FS771" s="31"/>
      <c r="FT771" s="31"/>
      <c r="FU771" s="31"/>
      <c r="FV771" s="31"/>
      <c r="FW771" s="31"/>
      <c r="FX771" s="31"/>
      <c r="FY771" s="31"/>
      <c r="FZ771" s="31"/>
      <c r="GA771" s="31"/>
      <c r="GB771" s="31"/>
      <c r="GC771" s="31"/>
      <c r="GD771" s="31"/>
      <c r="GE771" s="31"/>
      <c r="GF771" s="31"/>
      <c r="GG771" s="31"/>
      <c r="GH771" s="31"/>
      <c r="GI771" s="31"/>
      <c r="GJ771" s="31"/>
      <c r="GK771" s="31"/>
      <c r="GL771" s="31"/>
      <c r="GM771" s="31"/>
      <c r="GN771" s="31"/>
      <c r="GO771" s="31"/>
      <c r="GP771" s="31"/>
      <c r="GQ771" s="31"/>
      <c r="GR771" s="31"/>
      <c r="GS771" s="31"/>
      <c r="GT771" s="31"/>
      <c r="GU771" s="31"/>
      <c r="GV771" s="31"/>
      <c r="GW771" s="31"/>
      <c r="GX771" s="31"/>
      <c r="GY771" s="31"/>
      <c r="GZ771" s="31"/>
      <c r="HA771" s="31"/>
      <c r="HB771" s="31"/>
      <c r="HC771" s="31"/>
      <c r="HD771" s="31"/>
      <c r="HE771" s="31"/>
      <c r="HF771" s="31"/>
      <c r="HG771" s="31"/>
      <c r="HH771" s="31"/>
      <c r="HI771" s="31"/>
      <c r="HJ771" s="31"/>
      <c r="HK771" s="31"/>
      <c r="HL771" s="31"/>
      <c r="HM771" s="31"/>
      <c r="HN771" s="31"/>
      <c r="HO771" s="31"/>
      <c r="HP771" s="31"/>
      <c r="HQ771" s="31"/>
      <c r="HR771" s="31"/>
      <c r="HS771" s="31"/>
      <c r="HT771" s="31"/>
      <c r="HU771" s="31"/>
      <c r="HV771" s="31"/>
      <c r="HW771" s="31"/>
      <c r="HX771" s="31"/>
      <c r="HY771" s="31"/>
      <c r="HZ771" s="31"/>
      <c r="IA771" s="31"/>
      <c r="IB771" s="31"/>
      <c r="IC771" s="31"/>
      <c r="ID771" s="31"/>
      <c r="IE771" s="31"/>
      <c r="IF771" s="31"/>
      <c r="IG771" s="31"/>
      <c r="IH771" s="31"/>
    </row>
    <row r="772" spans="3:242" hidden="1" x14ac:dyDescent="0.25"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1"/>
      <c r="AS772" s="31"/>
      <c r="AT772" s="31"/>
      <c r="AU772" s="31"/>
      <c r="AV772" s="31"/>
      <c r="AW772" s="31"/>
      <c r="AX772" s="31"/>
      <c r="AY772" s="31"/>
      <c r="AZ772" s="31"/>
      <c r="BA772" s="31"/>
      <c r="BB772" s="31"/>
      <c r="BC772" s="31"/>
      <c r="BD772" s="31"/>
      <c r="BE772" s="31"/>
      <c r="BF772" s="31"/>
      <c r="BG772" s="31"/>
      <c r="BH772" s="31"/>
      <c r="BI772" s="31"/>
      <c r="BJ772" s="31"/>
      <c r="BK772" s="31"/>
      <c r="BL772" s="31"/>
      <c r="BM772" s="31"/>
      <c r="BN772" s="31"/>
      <c r="BO772" s="31"/>
      <c r="BP772" s="31"/>
      <c r="BQ772" s="31"/>
      <c r="BR772" s="31"/>
      <c r="BS772" s="31"/>
      <c r="BT772" s="31"/>
      <c r="BU772" s="31"/>
      <c r="BV772" s="31"/>
      <c r="BW772" s="31"/>
      <c r="BX772" s="31"/>
      <c r="BY772" s="31"/>
      <c r="BZ772" s="31"/>
      <c r="CA772" s="31"/>
      <c r="CB772" s="31"/>
      <c r="CC772" s="31"/>
      <c r="CD772" s="31"/>
      <c r="CE772" s="31"/>
      <c r="CF772" s="31"/>
      <c r="CG772" s="31"/>
      <c r="CH772" s="31"/>
      <c r="CI772" s="31"/>
      <c r="CJ772" s="31"/>
      <c r="CK772" s="31"/>
      <c r="CL772" s="31"/>
      <c r="CM772" s="31"/>
      <c r="CN772" s="31"/>
      <c r="CO772" s="31"/>
      <c r="CP772" s="31"/>
      <c r="CQ772" s="31"/>
      <c r="CR772" s="31"/>
      <c r="CS772" s="31"/>
      <c r="CT772" s="31"/>
      <c r="CU772" s="31"/>
      <c r="CV772" s="31"/>
      <c r="CW772" s="31"/>
      <c r="CX772" s="31"/>
      <c r="CY772" s="31"/>
      <c r="CZ772" s="31"/>
      <c r="DA772" s="31"/>
      <c r="DB772" s="31"/>
      <c r="DC772" s="31"/>
      <c r="DD772" s="31"/>
      <c r="DE772" s="31"/>
      <c r="DF772" s="31"/>
      <c r="DG772" s="31"/>
      <c r="DH772" s="31"/>
      <c r="DI772" s="31"/>
      <c r="DJ772" s="31"/>
      <c r="DK772" s="31"/>
      <c r="DL772" s="31"/>
      <c r="DM772" s="31"/>
      <c r="DN772" s="31"/>
      <c r="DO772" s="31"/>
      <c r="DP772" s="31"/>
      <c r="DQ772" s="31"/>
      <c r="DR772" s="31"/>
      <c r="DS772" s="31"/>
      <c r="DT772" s="31"/>
      <c r="DU772" s="31"/>
      <c r="DV772" s="31"/>
      <c r="DW772" s="31"/>
      <c r="DX772" s="31"/>
      <c r="DY772" s="31"/>
      <c r="DZ772" s="31"/>
      <c r="EA772" s="31"/>
      <c r="EB772" s="31"/>
      <c r="EC772" s="31"/>
      <c r="ED772" s="31"/>
      <c r="EE772" s="31"/>
      <c r="EF772" s="31"/>
      <c r="EG772" s="31"/>
      <c r="EH772" s="31"/>
      <c r="EI772" s="31"/>
      <c r="EJ772" s="31"/>
      <c r="EK772" s="31"/>
      <c r="EL772" s="31"/>
      <c r="EM772" s="31"/>
      <c r="EN772" s="31"/>
      <c r="EO772" s="31"/>
      <c r="EP772" s="31"/>
      <c r="EQ772" s="31"/>
      <c r="ER772" s="31"/>
      <c r="ES772" s="31"/>
      <c r="ET772" s="31"/>
      <c r="EU772" s="31"/>
      <c r="EV772" s="31"/>
      <c r="EW772" s="31"/>
      <c r="EX772" s="31"/>
      <c r="EY772" s="31"/>
      <c r="EZ772" s="31"/>
      <c r="FA772" s="31"/>
      <c r="FB772" s="31"/>
      <c r="FC772" s="31"/>
      <c r="FD772" s="31"/>
      <c r="FE772" s="31"/>
      <c r="FF772" s="31"/>
      <c r="FG772" s="31"/>
      <c r="FH772" s="31"/>
      <c r="FI772" s="31"/>
      <c r="FJ772" s="31"/>
      <c r="FK772" s="31"/>
      <c r="FL772" s="31"/>
      <c r="FM772" s="31"/>
      <c r="FN772" s="31"/>
      <c r="FO772" s="31"/>
      <c r="FP772" s="31"/>
      <c r="FQ772" s="31"/>
      <c r="FR772" s="31"/>
      <c r="FS772" s="31"/>
      <c r="FT772" s="31"/>
      <c r="FU772" s="31"/>
      <c r="FV772" s="31"/>
      <c r="FW772" s="31"/>
      <c r="FX772" s="31"/>
      <c r="FY772" s="31"/>
      <c r="FZ772" s="31"/>
      <c r="GA772" s="31"/>
      <c r="GB772" s="31"/>
      <c r="GC772" s="31"/>
      <c r="GD772" s="31"/>
      <c r="GE772" s="31"/>
      <c r="GF772" s="31"/>
      <c r="GG772" s="31"/>
      <c r="GH772" s="31"/>
      <c r="GI772" s="31"/>
      <c r="GJ772" s="31"/>
      <c r="GK772" s="31"/>
      <c r="GL772" s="31"/>
      <c r="GM772" s="31"/>
      <c r="GN772" s="31"/>
      <c r="GO772" s="31"/>
      <c r="GP772" s="31"/>
      <c r="GQ772" s="31"/>
      <c r="GR772" s="31"/>
      <c r="GS772" s="31"/>
      <c r="GT772" s="31"/>
      <c r="GU772" s="31"/>
      <c r="GV772" s="31"/>
      <c r="GW772" s="31"/>
      <c r="GX772" s="31"/>
      <c r="GY772" s="31"/>
      <c r="GZ772" s="31"/>
      <c r="HA772" s="31"/>
      <c r="HB772" s="31"/>
      <c r="HC772" s="31"/>
      <c r="HD772" s="31"/>
      <c r="HE772" s="31"/>
      <c r="HF772" s="31"/>
      <c r="HG772" s="31"/>
      <c r="HH772" s="31"/>
      <c r="HI772" s="31"/>
      <c r="HJ772" s="31"/>
      <c r="HK772" s="31"/>
      <c r="HL772" s="31"/>
      <c r="HM772" s="31"/>
      <c r="HN772" s="31"/>
      <c r="HO772" s="31"/>
      <c r="HP772" s="31"/>
      <c r="HQ772" s="31"/>
      <c r="HR772" s="31"/>
      <c r="HS772" s="31"/>
      <c r="HT772" s="31"/>
      <c r="HU772" s="31"/>
      <c r="HV772" s="31"/>
      <c r="HW772" s="31"/>
      <c r="HX772" s="31"/>
      <c r="HY772" s="31"/>
      <c r="HZ772" s="31"/>
      <c r="IA772" s="31"/>
      <c r="IB772" s="31"/>
      <c r="IC772" s="31"/>
      <c r="ID772" s="31"/>
      <c r="IE772" s="31"/>
      <c r="IF772" s="31"/>
      <c r="IG772" s="31"/>
      <c r="IH772" s="31"/>
    </row>
    <row r="773" spans="3:242" hidden="1" x14ac:dyDescent="0.25"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1"/>
      <c r="AS773" s="31"/>
      <c r="AT773" s="31"/>
      <c r="AU773" s="31"/>
      <c r="AV773" s="31"/>
      <c r="AW773" s="31"/>
      <c r="AX773" s="31"/>
      <c r="AY773" s="31"/>
      <c r="AZ773" s="31"/>
      <c r="BA773" s="31"/>
      <c r="BB773" s="31"/>
      <c r="BC773" s="31"/>
      <c r="BD773" s="31"/>
      <c r="BE773" s="31"/>
      <c r="BF773" s="31"/>
      <c r="BG773" s="31"/>
      <c r="BH773" s="31"/>
      <c r="BI773" s="31"/>
      <c r="BJ773" s="31"/>
      <c r="BK773" s="31"/>
      <c r="BL773" s="31"/>
      <c r="BM773" s="31"/>
      <c r="BN773" s="31"/>
      <c r="BO773" s="31"/>
      <c r="BP773" s="31"/>
      <c r="BQ773" s="31"/>
      <c r="BR773" s="31"/>
      <c r="BS773" s="31"/>
      <c r="BT773" s="31"/>
      <c r="BU773" s="31"/>
      <c r="BV773" s="31"/>
      <c r="BW773" s="31"/>
      <c r="BX773" s="31"/>
      <c r="BY773" s="31"/>
      <c r="BZ773" s="31"/>
      <c r="CA773" s="31"/>
      <c r="CB773" s="31"/>
      <c r="CC773" s="31"/>
      <c r="CD773" s="31"/>
      <c r="CE773" s="31"/>
      <c r="CF773" s="31"/>
      <c r="CG773" s="31"/>
      <c r="CH773" s="31"/>
      <c r="CI773" s="31"/>
      <c r="CJ773" s="31"/>
      <c r="CK773" s="31"/>
      <c r="CL773" s="31"/>
      <c r="CM773" s="31"/>
      <c r="CN773" s="31"/>
      <c r="CO773" s="31"/>
      <c r="CP773" s="31"/>
      <c r="CQ773" s="31"/>
      <c r="CR773" s="31"/>
      <c r="CS773" s="31"/>
      <c r="CT773" s="31"/>
      <c r="CU773" s="31"/>
      <c r="CV773" s="31"/>
      <c r="CW773" s="31"/>
      <c r="CX773" s="31"/>
      <c r="CY773" s="31"/>
      <c r="CZ773" s="31"/>
      <c r="DA773" s="31"/>
      <c r="DB773" s="31"/>
      <c r="DC773" s="31"/>
      <c r="DD773" s="31"/>
      <c r="DE773" s="31"/>
      <c r="DF773" s="31"/>
      <c r="DG773" s="31"/>
      <c r="DH773" s="31"/>
      <c r="DI773" s="31"/>
      <c r="DJ773" s="31"/>
      <c r="DK773" s="31"/>
      <c r="DL773" s="31"/>
      <c r="DM773" s="31"/>
      <c r="DN773" s="31"/>
      <c r="DO773" s="31"/>
      <c r="DP773" s="31"/>
      <c r="DQ773" s="31"/>
      <c r="DR773" s="31"/>
      <c r="DS773" s="31"/>
      <c r="DT773" s="31"/>
      <c r="DU773" s="31"/>
      <c r="DV773" s="31"/>
      <c r="DW773" s="31"/>
      <c r="DX773" s="31"/>
      <c r="DY773" s="31"/>
      <c r="DZ773" s="31"/>
      <c r="EA773" s="31"/>
      <c r="EB773" s="31"/>
      <c r="EC773" s="31"/>
      <c r="ED773" s="31"/>
      <c r="EE773" s="31"/>
      <c r="EF773" s="31"/>
      <c r="EG773" s="31"/>
      <c r="EH773" s="31"/>
      <c r="EI773" s="31"/>
      <c r="EJ773" s="31"/>
      <c r="EK773" s="31"/>
      <c r="EL773" s="31"/>
      <c r="EM773" s="31"/>
      <c r="EN773" s="31"/>
      <c r="EO773" s="31"/>
      <c r="EP773" s="31"/>
      <c r="EQ773" s="31"/>
      <c r="ER773" s="31"/>
      <c r="ES773" s="31"/>
      <c r="ET773" s="31"/>
      <c r="EU773" s="31"/>
      <c r="EV773" s="31"/>
      <c r="EW773" s="31"/>
      <c r="EX773" s="31"/>
      <c r="EY773" s="31"/>
      <c r="EZ773" s="31"/>
      <c r="FA773" s="31"/>
      <c r="FB773" s="31"/>
      <c r="FC773" s="31"/>
      <c r="FD773" s="31"/>
      <c r="FE773" s="31"/>
      <c r="FF773" s="31"/>
      <c r="FG773" s="31"/>
      <c r="FH773" s="31"/>
      <c r="FI773" s="31"/>
      <c r="FJ773" s="31"/>
      <c r="FK773" s="31"/>
      <c r="FL773" s="31"/>
      <c r="FM773" s="31"/>
      <c r="FN773" s="31"/>
      <c r="FO773" s="31"/>
      <c r="FP773" s="31"/>
      <c r="FQ773" s="31"/>
      <c r="FR773" s="31"/>
      <c r="FS773" s="31"/>
      <c r="FT773" s="31"/>
      <c r="FU773" s="31"/>
      <c r="FV773" s="31"/>
      <c r="FW773" s="31"/>
      <c r="FX773" s="31"/>
      <c r="FY773" s="31"/>
      <c r="FZ773" s="31"/>
      <c r="GA773" s="31"/>
      <c r="GB773" s="31"/>
      <c r="GC773" s="31"/>
      <c r="GD773" s="31"/>
      <c r="GE773" s="31"/>
      <c r="GF773" s="31"/>
      <c r="GG773" s="31"/>
      <c r="GH773" s="31"/>
      <c r="GI773" s="31"/>
      <c r="GJ773" s="31"/>
      <c r="GK773" s="31"/>
      <c r="GL773" s="31"/>
      <c r="GM773" s="31"/>
      <c r="GN773" s="31"/>
      <c r="GO773" s="31"/>
      <c r="GP773" s="31"/>
      <c r="GQ773" s="31"/>
      <c r="GR773" s="31"/>
      <c r="GS773" s="31"/>
      <c r="GT773" s="31"/>
      <c r="GU773" s="31"/>
      <c r="GV773" s="31"/>
      <c r="GW773" s="31"/>
      <c r="GX773" s="31"/>
      <c r="GY773" s="31"/>
      <c r="GZ773" s="31"/>
      <c r="HA773" s="31"/>
      <c r="HB773" s="31"/>
      <c r="HC773" s="31"/>
      <c r="HD773" s="31"/>
      <c r="HE773" s="31"/>
      <c r="HF773" s="31"/>
      <c r="HG773" s="31"/>
      <c r="HH773" s="31"/>
      <c r="HI773" s="31"/>
      <c r="HJ773" s="31"/>
      <c r="HK773" s="31"/>
      <c r="HL773" s="31"/>
      <c r="HM773" s="31"/>
      <c r="HN773" s="31"/>
      <c r="HO773" s="31"/>
      <c r="HP773" s="31"/>
      <c r="HQ773" s="31"/>
      <c r="HR773" s="31"/>
      <c r="HS773" s="31"/>
      <c r="HT773" s="31"/>
      <c r="HU773" s="31"/>
      <c r="HV773" s="31"/>
      <c r="HW773" s="31"/>
      <c r="HX773" s="31"/>
      <c r="HY773" s="31"/>
      <c r="HZ773" s="31"/>
      <c r="IA773" s="31"/>
      <c r="IB773" s="31"/>
      <c r="IC773" s="31"/>
      <c r="ID773" s="31"/>
      <c r="IE773" s="31"/>
      <c r="IF773" s="31"/>
      <c r="IG773" s="31"/>
      <c r="IH773" s="31"/>
    </row>
    <row r="774" spans="3:242" hidden="1" x14ac:dyDescent="0.25"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1"/>
      <c r="AS774" s="31"/>
      <c r="AT774" s="31"/>
      <c r="AU774" s="31"/>
      <c r="AV774" s="31"/>
      <c r="AW774" s="31"/>
      <c r="AX774" s="31"/>
      <c r="AY774" s="31"/>
      <c r="AZ774" s="31"/>
      <c r="BA774" s="31"/>
      <c r="BB774" s="31"/>
      <c r="BC774" s="31"/>
      <c r="BD774" s="31"/>
      <c r="BE774" s="31"/>
      <c r="BF774" s="31"/>
      <c r="BG774" s="31"/>
      <c r="BH774" s="31"/>
      <c r="BI774" s="31"/>
      <c r="BJ774" s="31"/>
      <c r="BK774" s="31"/>
      <c r="BL774" s="31"/>
      <c r="BM774" s="31"/>
      <c r="BN774" s="31"/>
      <c r="BO774" s="31"/>
      <c r="BP774" s="31"/>
      <c r="BQ774" s="31"/>
      <c r="BR774" s="31"/>
      <c r="BS774" s="31"/>
      <c r="BT774" s="31"/>
      <c r="BU774" s="31"/>
      <c r="BV774" s="31"/>
      <c r="BW774" s="31"/>
      <c r="BX774" s="31"/>
      <c r="BY774" s="31"/>
      <c r="BZ774" s="31"/>
      <c r="CA774" s="31"/>
      <c r="CB774" s="31"/>
      <c r="CC774" s="31"/>
      <c r="CD774" s="31"/>
      <c r="CE774" s="31"/>
      <c r="CF774" s="31"/>
      <c r="CG774" s="31"/>
      <c r="CH774" s="31"/>
      <c r="CI774" s="31"/>
      <c r="CJ774" s="31"/>
      <c r="CK774" s="31"/>
      <c r="CL774" s="31"/>
      <c r="CM774" s="31"/>
      <c r="CN774" s="31"/>
      <c r="CO774" s="31"/>
      <c r="CP774" s="31"/>
      <c r="CQ774" s="31"/>
      <c r="CR774" s="31"/>
      <c r="CS774" s="31"/>
      <c r="CT774" s="31"/>
      <c r="CU774" s="31"/>
      <c r="CV774" s="31"/>
      <c r="CW774" s="31"/>
      <c r="CX774" s="31"/>
      <c r="CY774" s="31"/>
      <c r="CZ774" s="31"/>
      <c r="DA774" s="31"/>
      <c r="DB774" s="31"/>
      <c r="DC774" s="31"/>
      <c r="DD774" s="31"/>
      <c r="DE774" s="31"/>
      <c r="DF774" s="31"/>
      <c r="DG774" s="31"/>
      <c r="DH774" s="31"/>
      <c r="DI774" s="31"/>
      <c r="DJ774" s="31"/>
      <c r="DK774" s="31"/>
      <c r="DL774" s="31"/>
      <c r="DM774" s="31"/>
      <c r="DN774" s="31"/>
      <c r="DO774" s="31"/>
      <c r="DP774" s="31"/>
      <c r="DQ774" s="31"/>
      <c r="DR774" s="31"/>
      <c r="DS774" s="31"/>
      <c r="DT774" s="31"/>
      <c r="DU774" s="31"/>
      <c r="DV774" s="31"/>
      <c r="DW774" s="31"/>
      <c r="DX774" s="31"/>
      <c r="DY774" s="31"/>
      <c r="DZ774" s="31"/>
      <c r="EA774" s="31"/>
      <c r="EB774" s="31"/>
      <c r="EC774" s="31"/>
      <c r="ED774" s="31"/>
      <c r="EE774" s="31"/>
      <c r="EF774" s="31"/>
      <c r="EG774" s="31"/>
      <c r="EH774" s="31"/>
      <c r="EI774" s="31"/>
      <c r="EJ774" s="31"/>
      <c r="EK774" s="31"/>
      <c r="EL774" s="31"/>
      <c r="EM774" s="31"/>
      <c r="EN774" s="31"/>
      <c r="EO774" s="31"/>
      <c r="EP774" s="31"/>
      <c r="EQ774" s="31"/>
      <c r="ER774" s="31"/>
      <c r="ES774" s="31"/>
      <c r="ET774" s="31"/>
      <c r="EU774" s="31"/>
      <c r="EV774" s="31"/>
      <c r="EW774" s="31"/>
      <c r="EX774" s="31"/>
      <c r="EY774" s="31"/>
      <c r="EZ774" s="31"/>
      <c r="FA774" s="31"/>
      <c r="FB774" s="31"/>
      <c r="FC774" s="31"/>
      <c r="FD774" s="31"/>
      <c r="FE774" s="31"/>
      <c r="FF774" s="31"/>
      <c r="FG774" s="31"/>
      <c r="FH774" s="31"/>
      <c r="FI774" s="31"/>
      <c r="FJ774" s="31"/>
      <c r="FK774" s="31"/>
      <c r="FL774" s="31"/>
      <c r="FM774" s="31"/>
      <c r="FN774" s="31"/>
      <c r="FO774" s="31"/>
      <c r="FP774" s="31"/>
      <c r="FQ774" s="31"/>
      <c r="FR774" s="31"/>
      <c r="FS774" s="31"/>
      <c r="FT774" s="31"/>
      <c r="FU774" s="31"/>
      <c r="FV774" s="31"/>
      <c r="FW774" s="31"/>
      <c r="FX774" s="31"/>
      <c r="FY774" s="31"/>
      <c r="FZ774" s="31"/>
      <c r="GA774" s="31"/>
      <c r="GB774" s="31"/>
      <c r="GC774" s="31"/>
      <c r="GD774" s="31"/>
      <c r="GE774" s="31"/>
      <c r="GF774" s="31"/>
      <c r="GG774" s="31"/>
      <c r="GH774" s="31"/>
      <c r="GI774" s="31"/>
      <c r="GJ774" s="31"/>
      <c r="GK774" s="31"/>
      <c r="GL774" s="31"/>
      <c r="GM774" s="31"/>
      <c r="GN774" s="31"/>
      <c r="GO774" s="31"/>
      <c r="GP774" s="31"/>
      <c r="GQ774" s="31"/>
      <c r="GR774" s="31"/>
      <c r="GS774" s="31"/>
      <c r="GT774" s="31"/>
      <c r="GU774" s="31"/>
      <c r="GV774" s="31"/>
      <c r="GW774" s="31"/>
      <c r="GX774" s="31"/>
      <c r="GY774" s="31"/>
      <c r="GZ774" s="31"/>
      <c r="HA774" s="31"/>
      <c r="HB774" s="31"/>
      <c r="HC774" s="31"/>
      <c r="HD774" s="31"/>
      <c r="HE774" s="31"/>
      <c r="HF774" s="31"/>
      <c r="HG774" s="31"/>
      <c r="HH774" s="31"/>
      <c r="HI774" s="31"/>
      <c r="HJ774" s="31"/>
      <c r="HK774" s="31"/>
      <c r="HL774" s="31"/>
      <c r="HM774" s="31"/>
      <c r="HN774" s="31"/>
      <c r="HO774" s="31"/>
      <c r="HP774" s="31"/>
      <c r="HQ774" s="31"/>
      <c r="HR774" s="31"/>
      <c r="HS774" s="31"/>
      <c r="HT774" s="31"/>
      <c r="HU774" s="31"/>
      <c r="HV774" s="31"/>
      <c r="HW774" s="31"/>
      <c r="HX774" s="31"/>
      <c r="HY774" s="31"/>
      <c r="HZ774" s="31"/>
      <c r="IA774" s="31"/>
      <c r="IB774" s="31"/>
      <c r="IC774" s="31"/>
      <c r="ID774" s="31"/>
      <c r="IE774" s="31"/>
      <c r="IF774" s="31"/>
      <c r="IG774" s="31"/>
      <c r="IH774" s="31"/>
    </row>
    <row r="775" spans="3:242" hidden="1" x14ac:dyDescent="0.25"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1"/>
      <c r="AS775" s="31"/>
      <c r="AT775" s="31"/>
      <c r="AU775" s="31"/>
      <c r="AV775" s="31"/>
      <c r="AW775" s="31"/>
      <c r="AX775" s="31"/>
      <c r="AY775" s="31"/>
      <c r="AZ775" s="31"/>
      <c r="BA775" s="31"/>
      <c r="BB775" s="31"/>
      <c r="BC775" s="31"/>
      <c r="BD775" s="31"/>
      <c r="BE775" s="31"/>
      <c r="BF775" s="31"/>
      <c r="BG775" s="31"/>
      <c r="BH775" s="31"/>
      <c r="BI775" s="31"/>
      <c r="BJ775" s="31"/>
      <c r="BK775" s="31"/>
      <c r="BL775" s="31"/>
      <c r="BM775" s="31"/>
      <c r="BN775" s="31"/>
      <c r="BO775" s="31"/>
      <c r="BP775" s="31"/>
      <c r="BQ775" s="31"/>
      <c r="BR775" s="31"/>
      <c r="BS775" s="31"/>
      <c r="BT775" s="31"/>
      <c r="BU775" s="31"/>
      <c r="BV775" s="31"/>
      <c r="BW775" s="31"/>
      <c r="BX775" s="31"/>
      <c r="BY775" s="31"/>
      <c r="BZ775" s="31"/>
      <c r="CA775" s="31"/>
      <c r="CB775" s="31"/>
      <c r="CC775" s="31"/>
      <c r="CD775" s="31"/>
      <c r="CE775" s="31"/>
      <c r="CF775" s="31"/>
      <c r="CG775" s="31"/>
      <c r="CH775" s="31"/>
      <c r="CI775" s="31"/>
      <c r="CJ775" s="31"/>
      <c r="CK775" s="31"/>
      <c r="CL775" s="31"/>
      <c r="CM775" s="31"/>
      <c r="CN775" s="31"/>
      <c r="CO775" s="31"/>
      <c r="CP775" s="31"/>
      <c r="CQ775" s="31"/>
      <c r="CR775" s="31"/>
      <c r="CS775" s="31"/>
      <c r="CT775" s="31"/>
      <c r="CU775" s="31"/>
      <c r="CV775" s="31"/>
      <c r="CW775" s="31"/>
      <c r="CX775" s="31"/>
      <c r="CY775" s="31"/>
      <c r="CZ775" s="31"/>
      <c r="DA775" s="31"/>
      <c r="DB775" s="31"/>
      <c r="DC775" s="31"/>
      <c r="DD775" s="31"/>
      <c r="DE775" s="31"/>
      <c r="DF775" s="31"/>
      <c r="DG775" s="31"/>
      <c r="DH775" s="31"/>
      <c r="DI775" s="31"/>
      <c r="DJ775" s="31"/>
      <c r="DK775" s="31"/>
      <c r="DL775" s="31"/>
      <c r="DM775" s="31"/>
      <c r="DN775" s="31"/>
      <c r="DO775" s="31"/>
      <c r="DP775" s="31"/>
      <c r="DQ775" s="31"/>
      <c r="DR775" s="31"/>
      <c r="DS775" s="31"/>
      <c r="DT775" s="31"/>
      <c r="DU775" s="31"/>
      <c r="DV775" s="31"/>
      <c r="DW775" s="31"/>
      <c r="DX775" s="31"/>
      <c r="DY775" s="31"/>
      <c r="DZ775" s="31"/>
      <c r="EA775" s="31"/>
      <c r="EB775" s="31"/>
      <c r="EC775" s="31"/>
      <c r="ED775" s="31"/>
      <c r="EE775" s="31"/>
      <c r="EF775" s="31"/>
      <c r="EG775" s="31"/>
      <c r="EH775" s="31"/>
      <c r="EI775" s="31"/>
      <c r="EJ775" s="31"/>
      <c r="EK775" s="31"/>
      <c r="EL775" s="31"/>
      <c r="EM775" s="31"/>
      <c r="EN775" s="31"/>
      <c r="EO775" s="31"/>
      <c r="EP775" s="31"/>
      <c r="EQ775" s="31"/>
      <c r="ER775" s="31"/>
      <c r="ES775" s="31"/>
      <c r="ET775" s="31"/>
      <c r="EU775" s="31"/>
      <c r="EV775" s="31"/>
      <c r="EW775" s="31"/>
      <c r="EX775" s="31"/>
      <c r="EY775" s="31"/>
      <c r="EZ775" s="31"/>
      <c r="FA775" s="31"/>
      <c r="FB775" s="31"/>
      <c r="FC775" s="31"/>
      <c r="FD775" s="31"/>
      <c r="FE775" s="31"/>
      <c r="FF775" s="31"/>
      <c r="FG775" s="31"/>
      <c r="FH775" s="31"/>
      <c r="FI775" s="31"/>
      <c r="FJ775" s="31"/>
      <c r="FK775" s="31"/>
      <c r="FL775" s="31"/>
      <c r="FM775" s="31"/>
      <c r="FN775" s="31"/>
      <c r="FO775" s="31"/>
      <c r="FP775" s="31"/>
      <c r="FQ775" s="31"/>
      <c r="FR775" s="31"/>
      <c r="FS775" s="31"/>
      <c r="FT775" s="31"/>
      <c r="FU775" s="31"/>
      <c r="FV775" s="31"/>
      <c r="FW775" s="31"/>
      <c r="FX775" s="31"/>
      <c r="FY775" s="31"/>
      <c r="FZ775" s="31"/>
      <c r="GA775" s="31"/>
      <c r="GB775" s="31"/>
      <c r="GC775" s="31"/>
      <c r="GD775" s="31"/>
      <c r="GE775" s="31"/>
      <c r="GF775" s="31"/>
      <c r="GG775" s="31"/>
      <c r="GH775" s="31"/>
      <c r="GI775" s="31"/>
      <c r="GJ775" s="31"/>
      <c r="GK775" s="31"/>
      <c r="GL775" s="31"/>
      <c r="GM775" s="31"/>
      <c r="GN775" s="31"/>
      <c r="GO775" s="31"/>
      <c r="GP775" s="31"/>
      <c r="GQ775" s="31"/>
      <c r="GR775" s="31"/>
      <c r="GS775" s="31"/>
      <c r="GT775" s="31"/>
      <c r="GU775" s="31"/>
      <c r="GV775" s="31"/>
      <c r="GW775" s="31"/>
      <c r="GX775" s="31"/>
      <c r="GY775" s="31"/>
      <c r="GZ775" s="31"/>
      <c r="HA775" s="31"/>
      <c r="HB775" s="31"/>
      <c r="HC775" s="31"/>
      <c r="HD775" s="31"/>
      <c r="HE775" s="31"/>
      <c r="HF775" s="31"/>
      <c r="HG775" s="31"/>
      <c r="HH775" s="31"/>
      <c r="HI775" s="31"/>
      <c r="HJ775" s="31"/>
      <c r="HK775" s="31"/>
      <c r="HL775" s="31"/>
      <c r="HM775" s="31"/>
      <c r="HN775" s="31"/>
      <c r="HO775" s="31"/>
      <c r="HP775" s="31"/>
      <c r="HQ775" s="31"/>
      <c r="HR775" s="31"/>
      <c r="HS775" s="31"/>
      <c r="HT775" s="31"/>
      <c r="HU775" s="31"/>
      <c r="HV775" s="31"/>
      <c r="HW775" s="31"/>
      <c r="HX775" s="31"/>
      <c r="HY775" s="31"/>
      <c r="HZ775" s="31"/>
      <c r="IA775" s="31"/>
      <c r="IB775" s="31"/>
      <c r="IC775" s="31"/>
      <c r="ID775" s="31"/>
      <c r="IE775" s="31"/>
      <c r="IF775" s="31"/>
      <c r="IG775" s="31"/>
      <c r="IH775" s="31"/>
    </row>
    <row r="776" spans="3:242" hidden="1" x14ac:dyDescent="0.25"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1"/>
      <c r="AS776" s="31"/>
      <c r="AT776" s="31"/>
      <c r="AU776" s="31"/>
      <c r="AV776" s="31"/>
      <c r="AW776" s="31"/>
      <c r="AX776" s="31"/>
      <c r="AY776" s="31"/>
      <c r="AZ776" s="31"/>
      <c r="BA776" s="31"/>
      <c r="BB776" s="31"/>
      <c r="BC776" s="31"/>
      <c r="BD776" s="31"/>
      <c r="BE776" s="31"/>
      <c r="BF776" s="31"/>
      <c r="BG776" s="31"/>
      <c r="BH776" s="31"/>
      <c r="BI776" s="31"/>
      <c r="BJ776" s="31"/>
      <c r="BK776" s="31"/>
      <c r="BL776" s="31"/>
      <c r="BM776" s="31"/>
      <c r="BN776" s="31"/>
      <c r="BO776" s="31"/>
      <c r="BP776" s="31"/>
      <c r="BQ776" s="31"/>
      <c r="BR776" s="31"/>
      <c r="BS776" s="31"/>
      <c r="BT776" s="31"/>
      <c r="BU776" s="31"/>
      <c r="BV776" s="31"/>
      <c r="BW776" s="31"/>
      <c r="BX776" s="31"/>
      <c r="BY776" s="31"/>
      <c r="BZ776" s="31"/>
      <c r="CA776" s="31"/>
      <c r="CB776" s="31"/>
      <c r="CC776" s="31"/>
      <c r="CD776" s="31"/>
      <c r="CE776" s="31"/>
      <c r="CF776" s="31"/>
      <c r="CG776" s="31"/>
      <c r="CH776" s="31"/>
      <c r="CI776" s="31"/>
      <c r="CJ776" s="31"/>
      <c r="CK776" s="31"/>
      <c r="CL776" s="31"/>
      <c r="CM776" s="31"/>
      <c r="CN776" s="31"/>
      <c r="CO776" s="31"/>
      <c r="CP776" s="31"/>
      <c r="CQ776" s="31"/>
      <c r="CR776" s="31"/>
      <c r="CS776" s="31"/>
      <c r="CT776" s="31"/>
      <c r="CU776" s="31"/>
      <c r="CV776" s="31"/>
      <c r="CW776" s="31"/>
      <c r="CX776" s="31"/>
      <c r="CY776" s="31"/>
      <c r="CZ776" s="31"/>
      <c r="DA776" s="31"/>
      <c r="DB776" s="31"/>
      <c r="DC776" s="31"/>
      <c r="DD776" s="31"/>
      <c r="DE776" s="31"/>
      <c r="DF776" s="31"/>
      <c r="DG776" s="31"/>
      <c r="DH776" s="31"/>
      <c r="DI776" s="31"/>
      <c r="DJ776" s="31"/>
      <c r="DK776" s="31"/>
      <c r="DL776" s="31"/>
      <c r="DM776" s="31"/>
      <c r="DN776" s="31"/>
      <c r="DO776" s="31"/>
      <c r="DP776" s="31"/>
      <c r="DQ776" s="31"/>
      <c r="DR776" s="31"/>
      <c r="DS776" s="31"/>
      <c r="DT776" s="31"/>
      <c r="DU776" s="31"/>
      <c r="DV776" s="31"/>
      <c r="DW776" s="31"/>
      <c r="DX776" s="31"/>
      <c r="DY776" s="31"/>
      <c r="DZ776" s="31"/>
      <c r="EA776" s="31"/>
      <c r="EB776" s="31"/>
      <c r="EC776" s="31"/>
      <c r="ED776" s="31"/>
      <c r="EE776" s="31"/>
      <c r="EF776" s="31"/>
      <c r="EG776" s="31"/>
      <c r="EH776" s="31"/>
      <c r="EI776" s="31"/>
      <c r="EJ776" s="31"/>
      <c r="EK776" s="31"/>
      <c r="EL776" s="31"/>
      <c r="EM776" s="31"/>
      <c r="EN776" s="31"/>
      <c r="EO776" s="31"/>
      <c r="EP776" s="31"/>
      <c r="EQ776" s="31"/>
      <c r="ER776" s="31"/>
      <c r="ES776" s="31"/>
      <c r="ET776" s="31"/>
      <c r="EU776" s="31"/>
      <c r="EV776" s="31"/>
      <c r="EW776" s="31"/>
      <c r="EX776" s="31"/>
      <c r="EY776" s="31"/>
      <c r="EZ776" s="31"/>
      <c r="FA776" s="31"/>
      <c r="FB776" s="31"/>
      <c r="FC776" s="31"/>
      <c r="FD776" s="31"/>
      <c r="FE776" s="31"/>
      <c r="FF776" s="31"/>
      <c r="FG776" s="31"/>
      <c r="FH776" s="31"/>
      <c r="FI776" s="31"/>
      <c r="FJ776" s="31"/>
      <c r="FK776" s="31"/>
      <c r="FL776" s="31"/>
      <c r="FM776" s="31"/>
      <c r="FN776" s="31"/>
      <c r="FO776" s="31"/>
      <c r="FP776" s="31"/>
      <c r="FQ776" s="31"/>
      <c r="FR776" s="31"/>
      <c r="FS776" s="31"/>
      <c r="FT776" s="31"/>
      <c r="FU776" s="31"/>
      <c r="FV776" s="31"/>
      <c r="FW776" s="31"/>
      <c r="FX776" s="31"/>
      <c r="FY776" s="31"/>
      <c r="FZ776" s="31"/>
      <c r="GA776" s="31"/>
      <c r="GB776" s="31"/>
      <c r="GC776" s="31"/>
      <c r="GD776" s="31"/>
      <c r="GE776" s="31"/>
      <c r="GF776" s="31"/>
      <c r="GG776" s="31"/>
      <c r="GH776" s="31"/>
      <c r="GI776" s="31"/>
      <c r="GJ776" s="31"/>
      <c r="GK776" s="31"/>
      <c r="GL776" s="31"/>
      <c r="GM776" s="31"/>
      <c r="GN776" s="31"/>
      <c r="GO776" s="31"/>
      <c r="GP776" s="31"/>
      <c r="GQ776" s="31"/>
      <c r="GR776" s="31"/>
      <c r="GS776" s="31"/>
      <c r="GT776" s="31"/>
      <c r="GU776" s="31"/>
      <c r="GV776" s="31"/>
      <c r="GW776" s="31"/>
      <c r="GX776" s="31"/>
      <c r="GY776" s="31"/>
      <c r="GZ776" s="31"/>
      <c r="HA776" s="31"/>
      <c r="HB776" s="31"/>
      <c r="HC776" s="31"/>
      <c r="HD776" s="31"/>
      <c r="HE776" s="31"/>
      <c r="HF776" s="31"/>
      <c r="HG776" s="31"/>
      <c r="HH776" s="31"/>
      <c r="HI776" s="31"/>
      <c r="HJ776" s="31"/>
      <c r="HK776" s="31"/>
      <c r="HL776" s="31"/>
      <c r="HM776" s="31"/>
      <c r="HN776" s="31"/>
      <c r="HO776" s="31"/>
      <c r="HP776" s="31"/>
      <c r="HQ776" s="31"/>
      <c r="HR776" s="31"/>
      <c r="HS776" s="31"/>
      <c r="HT776" s="31"/>
      <c r="HU776" s="31"/>
      <c r="HV776" s="31"/>
      <c r="HW776" s="31"/>
      <c r="HX776" s="31"/>
      <c r="HY776" s="31"/>
      <c r="HZ776" s="31"/>
      <c r="IA776" s="31"/>
      <c r="IB776" s="31"/>
      <c r="IC776" s="31"/>
      <c r="ID776" s="31"/>
      <c r="IE776" s="31"/>
      <c r="IF776" s="31"/>
      <c r="IG776" s="31"/>
      <c r="IH776" s="31"/>
    </row>
    <row r="777" spans="3:242" hidden="1" x14ac:dyDescent="0.25"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1"/>
      <c r="AS777" s="31"/>
      <c r="AT777" s="31"/>
      <c r="AU777" s="31"/>
      <c r="AV777" s="31"/>
      <c r="AW777" s="31"/>
      <c r="AX777" s="31"/>
      <c r="AY777" s="31"/>
      <c r="AZ777" s="31"/>
      <c r="BA777" s="31"/>
      <c r="BB777" s="31"/>
      <c r="BC777" s="31"/>
      <c r="BD777" s="31"/>
      <c r="BE777" s="31"/>
      <c r="BF777" s="31"/>
      <c r="BG777" s="31"/>
      <c r="BH777" s="31"/>
      <c r="BI777" s="31"/>
      <c r="BJ777" s="31"/>
      <c r="BK777" s="31"/>
      <c r="BL777" s="31"/>
      <c r="BM777" s="31"/>
      <c r="BN777" s="31"/>
      <c r="BO777" s="31"/>
      <c r="BP777" s="31"/>
      <c r="BQ777" s="31"/>
      <c r="BR777" s="31"/>
      <c r="BS777" s="31"/>
      <c r="BT777" s="31"/>
      <c r="BU777" s="31"/>
      <c r="BV777" s="31"/>
      <c r="BW777" s="31"/>
      <c r="BX777" s="31"/>
      <c r="BY777" s="31"/>
      <c r="BZ777" s="31"/>
      <c r="CA777" s="31"/>
      <c r="CB777" s="31"/>
      <c r="CC777" s="31"/>
      <c r="CD777" s="31"/>
      <c r="CE777" s="31"/>
      <c r="CF777" s="31"/>
      <c r="CG777" s="31"/>
      <c r="CH777" s="31"/>
      <c r="CI777" s="31"/>
      <c r="CJ777" s="31"/>
      <c r="CK777" s="31"/>
      <c r="CL777" s="31"/>
      <c r="CM777" s="31"/>
      <c r="CN777" s="31"/>
      <c r="CO777" s="31"/>
      <c r="CP777" s="31"/>
      <c r="CQ777" s="31"/>
      <c r="CR777" s="31"/>
      <c r="CS777" s="31"/>
      <c r="CT777" s="31"/>
      <c r="CU777" s="31"/>
      <c r="CV777" s="31"/>
      <c r="CW777" s="31"/>
      <c r="CX777" s="31"/>
      <c r="CY777" s="31"/>
      <c r="CZ777" s="31"/>
      <c r="DA777" s="31"/>
      <c r="DB777" s="31"/>
      <c r="DC777" s="31"/>
      <c r="DD777" s="31"/>
      <c r="DE777" s="31"/>
      <c r="DF777" s="31"/>
      <c r="DG777" s="31"/>
      <c r="DH777" s="31"/>
      <c r="DI777" s="31"/>
      <c r="DJ777" s="31"/>
      <c r="DK777" s="31"/>
      <c r="DL777" s="31"/>
      <c r="DM777" s="31"/>
      <c r="DN777" s="31"/>
      <c r="DO777" s="31"/>
      <c r="DP777" s="31"/>
      <c r="DQ777" s="31"/>
      <c r="DR777" s="31"/>
      <c r="DS777" s="31"/>
      <c r="DT777" s="31"/>
      <c r="DU777" s="31"/>
      <c r="DV777" s="31"/>
      <c r="DW777" s="31"/>
      <c r="DX777" s="31"/>
      <c r="DY777" s="31"/>
      <c r="DZ777" s="31"/>
      <c r="EA777" s="31"/>
      <c r="EB777" s="31"/>
      <c r="EC777" s="31"/>
      <c r="ED777" s="31"/>
      <c r="EE777" s="31"/>
      <c r="EF777" s="31"/>
      <c r="EG777" s="31"/>
      <c r="EH777" s="31"/>
      <c r="EI777" s="31"/>
      <c r="EJ777" s="31"/>
      <c r="EK777" s="31"/>
      <c r="EL777" s="31"/>
      <c r="EM777" s="31"/>
      <c r="EN777" s="31"/>
      <c r="EO777" s="31"/>
      <c r="EP777" s="31"/>
      <c r="EQ777" s="31"/>
      <c r="ER777" s="31"/>
      <c r="ES777" s="31"/>
      <c r="ET777" s="31"/>
      <c r="EU777" s="31"/>
      <c r="EV777" s="31"/>
      <c r="EW777" s="31"/>
      <c r="EX777" s="31"/>
      <c r="EY777" s="31"/>
      <c r="EZ777" s="31"/>
      <c r="FA777" s="31"/>
      <c r="FB777" s="31"/>
      <c r="FC777" s="31"/>
      <c r="FD777" s="31"/>
      <c r="FE777" s="31"/>
      <c r="FF777" s="31"/>
      <c r="FG777" s="31"/>
      <c r="FH777" s="31"/>
      <c r="FI777" s="31"/>
      <c r="FJ777" s="31"/>
      <c r="FK777" s="31"/>
      <c r="FL777" s="31"/>
      <c r="FM777" s="31"/>
      <c r="FN777" s="31"/>
      <c r="FO777" s="31"/>
      <c r="FP777" s="31"/>
      <c r="FQ777" s="31"/>
      <c r="FR777" s="31"/>
      <c r="FS777" s="31"/>
      <c r="FT777" s="31"/>
      <c r="FU777" s="31"/>
      <c r="FV777" s="31"/>
      <c r="FW777" s="31"/>
      <c r="FX777" s="31"/>
      <c r="FY777" s="31"/>
      <c r="FZ777" s="31"/>
      <c r="GA777" s="31"/>
      <c r="GB777" s="31"/>
      <c r="GC777" s="31"/>
      <c r="GD777" s="31"/>
      <c r="GE777" s="31"/>
      <c r="GF777" s="31"/>
      <c r="GG777" s="31"/>
      <c r="GH777" s="31"/>
      <c r="GI777" s="31"/>
      <c r="GJ777" s="31"/>
      <c r="GK777" s="31"/>
      <c r="GL777" s="31"/>
      <c r="GM777" s="31"/>
      <c r="GN777" s="31"/>
      <c r="GO777" s="31"/>
      <c r="GP777" s="31"/>
      <c r="GQ777" s="31"/>
      <c r="GR777" s="31"/>
      <c r="GS777" s="31"/>
      <c r="GT777" s="31"/>
      <c r="GU777" s="31"/>
      <c r="GV777" s="31"/>
      <c r="GW777" s="31"/>
      <c r="GX777" s="31"/>
      <c r="GY777" s="31"/>
      <c r="GZ777" s="31"/>
      <c r="HA777" s="31"/>
      <c r="HB777" s="31"/>
      <c r="HC777" s="31"/>
      <c r="HD777" s="31"/>
      <c r="HE777" s="31"/>
      <c r="HF777" s="31"/>
      <c r="HG777" s="31"/>
      <c r="HH777" s="31"/>
      <c r="HI777" s="31"/>
      <c r="HJ777" s="31"/>
      <c r="HK777" s="31"/>
      <c r="HL777" s="31"/>
      <c r="HM777" s="31"/>
      <c r="HN777" s="31"/>
      <c r="HO777" s="31"/>
      <c r="HP777" s="31"/>
      <c r="HQ777" s="31"/>
      <c r="HR777" s="31"/>
      <c r="HS777" s="31"/>
      <c r="HT777" s="31"/>
      <c r="HU777" s="31"/>
      <c r="HV777" s="31"/>
      <c r="HW777" s="31"/>
      <c r="HX777" s="31"/>
      <c r="HY777" s="31"/>
      <c r="HZ777" s="31"/>
      <c r="IA777" s="31"/>
      <c r="IB777" s="31"/>
      <c r="IC777" s="31"/>
      <c r="ID777" s="31"/>
      <c r="IE777" s="31"/>
      <c r="IF777" s="31"/>
      <c r="IG777" s="31"/>
      <c r="IH777" s="31"/>
    </row>
    <row r="778" spans="3:242" hidden="1" x14ac:dyDescent="0.25"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1"/>
      <c r="AS778" s="31"/>
      <c r="AT778" s="31"/>
      <c r="AU778" s="31"/>
      <c r="AV778" s="31"/>
      <c r="AW778" s="31"/>
      <c r="AX778" s="31"/>
      <c r="AY778" s="31"/>
      <c r="AZ778" s="31"/>
      <c r="BA778" s="31"/>
      <c r="BB778" s="31"/>
      <c r="BC778" s="31"/>
      <c r="BD778" s="31"/>
      <c r="BE778" s="31"/>
      <c r="BF778" s="31"/>
      <c r="BG778" s="31"/>
      <c r="BH778" s="31"/>
      <c r="BI778" s="31"/>
      <c r="BJ778" s="31"/>
      <c r="BK778" s="31"/>
      <c r="BL778" s="31"/>
      <c r="BM778" s="31"/>
      <c r="BN778" s="31"/>
      <c r="BO778" s="31"/>
      <c r="BP778" s="31"/>
      <c r="BQ778" s="31"/>
      <c r="BR778" s="31"/>
      <c r="BS778" s="31"/>
      <c r="BT778" s="31"/>
      <c r="BU778" s="31"/>
      <c r="BV778" s="31"/>
      <c r="BW778" s="31"/>
      <c r="BX778" s="31"/>
      <c r="BY778" s="31"/>
      <c r="BZ778" s="31"/>
      <c r="CA778" s="31"/>
      <c r="CB778" s="31"/>
      <c r="CC778" s="31"/>
      <c r="CD778" s="31"/>
      <c r="CE778" s="31"/>
      <c r="CF778" s="31"/>
      <c r="CG778" s="31"/>
      <c r="CH778" s="31"/>
      <c r="CI778" s="31"/>
      <c r="CJ778" s="31"/>
      <c r="CK778" s="31"/>
      <c r="CL778" s="31"/>
      <c r="CM778" s="31"/>
      <c r="CN778" s="31"/>
      <c r="CO778" s="31"/>
      <c r="CP778" s="31"/>
      <c r="CQ778" s="31"/>
      <c r="CR778" s="31"/>
      <c r="CS778" s="31"/>
      <c r="CT778" s="31"/>
      <c r="CU778" s="31"/>
      <c r="CV778" s="31"/>
      <c r="CW778" s="31"/>
      <c r="CX778" s="31"/>
      <c r="CY778" s="31"/>
      <c r="CZ778" s="31"/>
      <c r="DA778" s="31"/>
      <c r="DB778" s="31"/>
      <c r="DC778" s="31"/>
      <c r="DD778" s="31"/>
      <c r="DE778" s="31"/>
      <c r="DF778" s="31"/>
      <c r="DG778" s="31"/>
      <c r="DH778" s="31"/>
      <c r="DI778" s="31"/>
      <c r="DJ778" s="31"/>
      <c r="DK778" s="31"/>
      <c r="DL778" s="31"/>
      <c r="DM778" s="31"/>
      <c r="DN778" s="31"/>
      <c r="DO778" s="31"/>
      <c r="DP778" s="31"/>
      <c r="DQ778" s="31"/>
      <c r="DR778" s="31"/>
      <c r="DS778" s="31"/>
      <c r="DT778" s="31"/>
      <c r="DU778" s="31"/>
      <c r="DV778" s="31"/>
      <c r="DW778" s="31"/>
      <c r="DX778" s="31"/>
      <c r="DY778" s="31"/>
      <c r="DZ778" s="31"/>
      <c r="EA778" s="31"/>
      <c r="EB778" s="31"/>
      <c r="EC778" s="31"/>
      <c r="ED778" s="31"/>
      <c r="EE778" s="31"/>
      <c r="EF778" s="31"/>
      <c r="EG778" s="31"/>
      <c r="EH778" s="31"/>
      <c r="EI778" s="31"/>
      <c r="EJ778" s="31"/>
      <c r="EK778" s="31"/>
      <c r="EL778" s="31"/>
      <c r="EM778" s="31"/>
      <c r="EN778" s="31"/>
      <c r="EO778" s="31"/>
      <c r="EP778" s="31"/>
      <c r="EQ778" s="31"/>
      <c r="ER778" s="31"/>
      <c r="ES778" s="31"/>
      <c r="ET778" s="31"/>
      <c r="EU778" s="31"/>
      <c r="EV778" s="31"/>
      <c r="EW778" s="31"/>
      <c r="EX778" s="31"/>
      <c r="EY778" s="31"/>
      <c r="EZ778" s="31"/>
      <c r="FA778" s="31"/>
      <c r="FB778" s="31"/>
      <c r="FC778" s="31"/>
      <c r="FD778" s="31"/>
      <c r="FE778" s="31"/>
      <c r="FF778" s="31"/>
      <c r="FG778" s="31"/>
      <c r="FH778" s="31"/>
      <c r="FI778" s="31"/>
      <c r="FJ778" s="31"/>
      <c r="FK778" s="31"/>
      <c r="FL778" s="31"/>
      <c r="FM778" s="31"/>
      <c r="FN778" s="31"/>
      <c r="FO778" s="31"/>
      <c r="FP778" s="31"/>
      <c r="FQ778" s="31"/>
      <c r="FR778" s="31"/>
      <c r="FS778" s="31"/>
      <c r="FT778" s="31"/>
      <c r="FU778" s="31"/>
      <c r="FV778" s="31"/>
      <c r="FW778" s="31"/>
      <c r="FX778" s="31"/>
      <c r="FY778" s="31"/>
      <c r="FZ778" s="31"/>
      <c r="GA778" s="31"/>
      <c r="GB778" s="31"/>
      <c r="GC778" s="31"/>
      <c r="GD778" s="31"/>
      <c r="GE778" s="31"/>
      <c r="GF778" s="31"/>
      <c r="GG778" s="31"/>
      <c r="GH778" s="31"/>
      <c r="GI778" s="31"/>
      <c r="GJ778" s="31"/>
      <c r="GK778" s="31"/>
      <c r="GL778" s="31"/>
      <c r="GM778" s="31"/>
      <c r="GN778" s="31"/>
      <c r="GO778" s="31"/>
      <c r="GP778" s="31"/>
      <c r="GQ778" s="31"/>
      <c r="GR778" s="31"/>
      <c r="GS778" s="31"/>
      <c r="GT778" s="31"/>
      <c r="GU778" s="31"/>
      <c r="GV778" s="31"/>
      <c r="GW778" s="31"/>
      <c r="GX778" s="31"/>
      <c r="GY778" s="31"/>
      <c r="GZ778" s="31"/>
      <c r="HA778" s="31"/>
      <c r="HB778" s="31"/>
      <c r="HC778" s="31"/>
      <c r="HD778" s="31"/>
      <c r="HE778" s="31"/>
      <c r="HF778" s="31"/>
      <c r="HG778" s="31"/>
      <c r="HH778" s="31"/>
      <c r="HI778" s="31"/>
      <c r="HJ778" s="31"/>
      <c r="HK778" s="31"/>
      <c r="HL778" s="31"/>
      <c r="HM778" s="31"/>
      <c r="HN778" s="31"/>
      <c r="HO778" s="31"/>
      <c r="HP778" s="31"/>
      <c r="HQ778" s="31"/>
      <c r="HR778" s="31"/>
      <c r="HS778" s="31"/>
      <c r="HT778" s="31"/>
      <c r="HU778" s="31"/>
      <c r="HV778" s="31"/>
      <c r="HW778" s="31"/>
      <c r="HX778" s="31"/>
      <c r="HY778" s="31"/>
      <c r="HZ778" s="31"/>
      <c r="IA778" s="31"/>
      <c r="IB778" s="31"/>
      <c r="IC778" s="31"/>
      <c r="ID778" s="31"/>
      <c r="IE778" s="31"/>
      <c r="IF778" s="31"/>
      <c r="IG778" s="31"/>
      <c r="IH778" s="31"/>
    </row>
    <row r="779" spans="3:242" hidden="1" x14ac:dyDescent="0.25"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1"/>
      <c r="AS779" s="31"/>
      <c r="AT779" s="31"/>
      <c r="AU779" s="31"/>
      <c r="AV779" s="31"/>
      <c r="AW779" s="31"/>
      <c r="AX779" s="31"/>
      <c r="AY779" s="31"/>
      <c r="AZ779" s="31"/>
      <c r="BA779" s="31"/>
      <c r="BB779" s="31"/>
      <c r="BC779" s="31"/>
      <c r="BD779" s="31"/>
      <c r="BE779" s="31"/>
      <c r="BF779" s="31"/>
      <c r="BG779" s="31"/>
      <c r="BH779" s="31"/>
      <c r="BI779" s="31"/>
      <c r="BJ779" s="31"/>
      <c r="BK779" s="31"/>
      <c r="BL779" s="31"/>
      <c r="BM779" s="31"/>
      <c r="BN779" s="31"/>
      <c r="BO779" s="31"/>
      <c r="BP779" s="31"/>
      <c r="BQ779" s="31"/>
      <c r="BR779" s="31"/>
      <c r="BS779" s="31"/>
      <c r="BT779" s="31"/>
      <c r="BU779" s="31"/>
      <c r="BV779" s="31"/>
      <c r="BW779" s="31"/>
      <c r="BX779" s="31"/>
      <c r="BY779" s="31"/>
      <c r="BZ779" s="31"/>
      <c r="CA779" s="31"/>
      <c r="CB779" s="31"/>
      <c r="CC779" s="31"/>
      <c r="CD779" s="31"/>
      <c r="CE779" s="31"/>
      <c r="CF779" s="31"/>
      <c r="CG779" s="31"/>
      <c r="CH779" s="31"/>
      <c r="CI779" s="31"/>
      <c r="CJ779" s="31"/>
      <c r="CK779" s="31"/>
      <c r="CL779" s="31"/>
      <c r="CM779" s="31"/>
      <c r="CN779" s="31"/>
      <c r="CO779" s="31"/>
      <c r="CP779" s="31"/>
      <c r="CQ779" s="31"/>
      <c r="CR779" s="31"/>
      <c r="CS779" s="31"/>
      <c r="CT779" s="31"/>
      <c r="CU779" s="31"/>
      <c r="CV779" s="31"/>
      <c r="CW779" s="31"/>
      <c r="CX779" s="31"/>
      <c r="CY779" s="31"/>
      <c r="CZ779" s="31"/>
      <c r="DA779" s="31"/>
      <c r="DB779" s="31"/>
      <c r="DC779" s="31"/>
      <c r="DD779" s="31"/>
      <c r="DE779" s="31"/>
      <c r="DF779" s="31"/>
      <c r="DG779" s="31"/>
      <c r="DH779" s="31"/>
      <c r="DI779" s="31"/>
      <c r="DJ779" s="31"/>
      <c r="DK779" s="31"/>
      <c r="DL779" s="31"/>
      <c r="DM779" s="31"/>
      <c r="DN779" s="31"/>
      <c r="DO779" s="31"/>
      <c r="DP779" s="31"/>
      <c r="DQ779" s="31"/>
      <c r="DR779" s="31"/>
      <c r="DS779" s="31"/>
      <c r="DT779" s="31"/>
      <c r="DU779" s="31"/>
      <c r="DV779" s="31"/>
      <c r="DW779" s="31"/>
      <c r="DX779" s="31"/>
      <c r="DY779" s="31"/>
      <c r="DZ779" s="31"/>
      <c r="EA779" s="31"/>
      <c r="EB779" s="31"/>
      <c r="EC779" s="31"/>
      <c r="ED779" s="31"/>
      <c r="EE779" s="31"/>
      <c r="EF779" s="31"/>
      <c r="EG779" s="31"/>
      <c r="EH779" s="31"/>
      <c r="EI779" s="31"/>
      <c r="EJ779" s="31"/>
      <c r="EK779" s="31"/>
      <c r="EL779" s="31"/>
      <c r="EM779" s="31"/>
      <c r="EN779" s="31"/>
      <c r="EO779" s="31"/>
      <c r="EP779" s="31"/>
      <c r="EQ779" s="31"/>
      <c r="ER779" s="31"/>
      <c r="ES779" s="31"/>
      <c r="ET779" s="31"/>
      <c r="EU779" s="31"/>
      <c r="EV779" s="31"/>
      <c r="EW779" s="31"/>
      <c r="EX779" s="31"/>
      <c r="EY779" s="31"/>
      <c r="EZ779" s="31"/>
      <c r="FA779" s="31"/>
      <c r="FB779" s="31"/>
      <c r="FC779" s="31"/>
      <c r="FD779" s="31"/>
      <c r="FE779" s="31"/>
      <c r="FF779" s="31"/>
      <c r="FG779" s="31"/>
      <c r="FH779" s="31"/>
      <c r="FI779" s="31"/>
      <c r="FJ779" s="31"/>
      <c r="FK779" s="31"/>
      <c r="FL779" s="31"/>
      <c r="FM779" s="31"/>
      <c r="FN779" s="31"/>
      <c r="FO779" s="31"/>
      <c r="FP779" s="31"/>
      <c r="FQ779" s="31"/>
      <c r="FR779" s="31"/>
      <c r="FS779" s="31"/>
      <c r="FT779" s="31"/>
      <c r="FU779" s="31"/>
      <c r="FV779" s="31"/>
      <c r="FW779" s="31"/>
      <c r="FX779" s="31"/>
      <c r="FY779" s="31"/>
      <c r="FZ779" s="31"/>
      <c r="GA779" s="31"/>
      <c r="GB779" s="31"/>
      <c r="GC779" s="31"/>
      <c r="GD779" s="31"/>
      <c r="GE779" s="31"/>
      <c r="GF779" s="31"/>
      <c r="GG779" s="31"/>
      <c r="GH779" s="31"/>
      <c r="GI779" s="31"/>
      <c r="GJ779" s="31"/>
      <c r="GK779" s="31"/>
      <c r="GL779" s="31"/>
      <c r="GM779" s="31"/>
      <c r="GN779" s="31"/>
      <c r="GO779" s="31"/>
      <c r="GP779" s="31"/>
      <c r="GQ779" s="31"/>
      <c r="GR779" s="31"/>
      <c r="GS779" s="31"/>
      <c r="GT779" s="31"/>
      <c r="GU779" s="31"/>
      <c r="GV779" s="31"/>
      <c r="GW779" s="31"/>
      <c r="GX779" s="31"/>
      <c r="GY779" s="31"/>
      <c r="GZ779" s="31"/>
      <c r="HA779" s="31"/>
      <c r="HB779" s="31"/>
      <c r="HC779" s="31"/>
      <c r="HD779" s="31"/>
      <c r="HE779" s="31"/>
      <c r="HF779" s="31"/>
      <c r="HG779" s="31"/>
      <c r="HH779" s="31"/>
      <c r="HI779" s="31"/>
      <c r="HJ779" s="31"/>
      <c r="HK779" s="31"/>
      <c r="HL779" s="31"/>
      <c r="HM779" s="31"/>
      <c r="HN779" s="31"/>
      <c r="HO779" s="31"/>
      <c r="HP779" s="31"/>
      <c r="HQ779" s="31"/>
      <c r="HR779" s="31"/>
      <c r="HS779" s="31"/>
      <c r="HT779" s="31"/>
      <c r="HU779" s="31"/>
      <c r="HV779" s="31"/>
      <c r="HW779" s="31"/>
      <c r="HX779" s="31"/>
      <c r="HY779" s="31"/>
      <c r="HZ779" s="31"/>
      <c r="IA779" s="31"/>
      <c r="IB779" s="31"/>
      <c r="IC779" s="31"/>
      <c r="ID779" s="31"/>
      <c r="IE779" s="31"/>
      <c r="IF779" s="31"/>
      <c r="IG779" s="31"/>
      <c r="IH779" s="31"/>
    </row>
    <row r="780" spans="3:242" hidden="1" x14ac:dyDescent="0.25"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1"/>
      <c r="AS780" s="31"/>
      <c r="AT780" s="31"/>
      <c r="AU780" s="31"/>
      <c r="AV780" s="31"/>
      <c r="AW780" s="31"/>
      <c r="AX780" s="31"/>
      <c r="AY780" s="31"/>
      <c r="AZ780" s="31"/>
      <c r="BA780" s="31"/>
      <c r="BB780" s="31"/>
      <c r="BC780" s="31"/>
      <c r="BD780" s="31"/>
      <c r="BE780" s="31"/>
      <c r="BF780" s="31"/>
      <c r="BG780" s="31"/>
      <c r="BH780" s="31"/>
      <c r="BI780" s="31"/>
      <c r="BJ780" s="31"/>
      <c r="BK780" s="31"/>
      <c r="BL780" s="31"/>
      <c r="BM780" s="31"/>
      <c r="BN780" s="31"/>
      <c r="BO780" s="31"/>
      <c r="BP780" s="31"/>
      <c r="BQ780" s="31"/>
      <c r="BR780" s="31"/>
      <c r="BS780" s="31"/>
      <c r="BT780" s="31"/>
      <c r="BU780" s="31"/>
      <c r="BV780" s="31"/>
      <c r="BW780" s="31"/>
      <c r="BX780" s="31"/>
      <c r="BY780" s="31"/>
      <c r="BZ780" s="31"/>
      <c r="CA780" s="31"/>
      <c r="CB780" s="31"/>
      <c r="CC780" s="31"/>
      <c r="CD780" s="31"/>
      <c r="CE780" s="31"/>
      <c r="CF780" s="31"/>
      <c r="CG780" s="31"/>
      <c r="CH780" s="31"/>
      <c r="CI780" s="31"/>
      <c r="CJ780" s="31"/>
      <c r="CK780" s="31"/>
      <c r="CL780" s="31"/>
      <c r="CM780" s="31"/>
      <c r="CN780" s="31"/>
      <c r="CO780" s="31"/>
      <c r="CP780" s="31"/>
      <c r="CQ780" s="31"/>
      <c r="CR780" s="31"/>
      <c r="CS780" s="31"/>
      <c r="CT780" s="31"/>
      <c r="CU780" s="31"/>
      <c r="CV780" s="31"/>
      <c r="CW780" s="31"/>
      <c r="CX780" s="31"/>
      <c r="CY780" s="31"/>
      <c r="CZ780" s="31"/>
      <c r="DA780" s="31"/>
      <c r="DB780" s="31"/>
      <c r="DC780" s="31"/>
      <c r="DD780" s="31"/>
      <c r="DE780" s="31"/>
      <c r="DF780" s="31"/>
      <c r="DG780" s="31"/>
      <c r="DH780" s="31"/>
      <c r="DI780" s="31"/>
      <c r="DJ780" s="31"/>
      <c r="DK780" s="31"/>
      <c r="DL780" s="31"/>
      <c r="DM780" s="31"/>
      <c r="DN780" s="31"/>
      <c r="DO780" s="31"/>
      <c r="DP780" s="31"/>
      <c r="DQ780" s="31"/>
      <c r="DR780" s="31"/>
      <c r="DS780" s="31"/>
      <c r="DT780" s="31"/>
      <c r="DU780" s="31"/>
      <c r="DV780" s="31"/>
      <c r="DW780" s="31"/>
      <c r="DX780" s="31"/>
      <c r="DY780" s="31"/>
      <c r="DZ780" s="31"/>
      <c r="EA780" s="31"/>
      <c r="EB780" s="31"/>
      <c r="EC780" s="31"/>
      <c r="ED780" s="31"/>
      <c r="EE780" s="31"/>
      <c r="EF780" s="31"/>
      <c r="EG780" s="31"/>
      <c r="EH780" s="31"/>
      <c r="EI780" s="31"/>
      <c r="EJ780" s="31"/>
      <c r="EK780" s="31"/>
      <c r="EL780" s="31"/>
      <c r="EM780" s="31"/>
      <c r="EN780" s="31"/>
      <c r="EO780" s="31"/>
      <c r="EP780" s="31"/>
      <c r="EQ780" s="31"/>
      <c r="ER780" s="31"/>
      <c r="ES780" s="31"/>
      <c r="ET780" s="31"/>
      <c r="EU780" s="31"/>
      <c r="EV780" s="31"/>
      <c r="EW780" s="31"/>
      <c r="EX780" s="31"/>
      <c r="EY780" s="31"/>
      <c r="EZ780" s="31"/>
      <c r="FA780" s="31"/>
      <c r="FB780" s="31"/>
      <c r="FC780" s="31"/>
      <c r="FD780" s="31"/>
      <c r="FE780" s="31"/>
      <c r="FF780" s="31"/>
      <c r="FG780" s="31"/>
      <c r="FH780" s="31"/>
      <c r="FI780" s="31"/>
      <c r="FJ780" s="31"/>
      <c r="FK780" s="31"/>
      <c r="FL780" s="31"/>
      <c r="FM780" s="31"/>
      <c r="FN780" s="31"/>
      <c r="FO780" s="31"/>
      <c r="FP780" s="31"/>
      <c r="FQ780" s="31"/>
      <c r="FR780" s="31"/>
      <c r="FS780" s="31"/>
      <c r="FT780" s="31"/>
      <c r="FU780" s="31"/>
      <c r="FV780" s="31"/>
      <c r="FW780" s="31"/>
      <c r="FX780" s="31"/>
      <c r="FY780" s="31"/>
      <c r="FZ780" s="31"/>
      <c r="GA780" s="31"/>
      <c r="GB780" s="31"/>
      <c r="GC780" s="31"/>
      <c r="GD780" s="31"/>
      <c r="GE780" s="31"/>
      <c r="GF780" s="31"/>
      <c r="GG780" s="31"/>
      <c r="GH780" s="31"/>
      <c r="GI780" s="31"/>
      <c r="GJ780" s="31"/>
      <c r="GK780" s="31"/>
      <c r="GL780" s="31"/>
      <c r="GM780" s="31"/>
      <c r="GN780" s="31"/>
      <c r="GO780" s="31"/>
      <c r="GP780" s="31"/>
      <c r="GQ780" s="31"/>
      <c r="GR780" s="31"/>
      <c r="GS780" s="31"/>
      <c r="GT780" s="31"/>
      <c r="GU780" s="31"/>
      <c r="GV780" s="31"/>
      <c r="GW780" s="31"/>
      <c r="GX780" s="31"/>
      <c r="GY780" s="31"/>
      <c r="GZ780" s="31"/>
      <c r="HA780" s="31"/>
      <c r="HB780" s="31"/>
      <c r="HC780" s="31"/>
      <c r="HD780" s="31"/>
      <c r="HE780" s="31"/>
      <c r="HF780" s="31"/>
      <c r="HG780" s="31"/>
      <c r="HH780" s="31"/>
      <c r="HI780" s="31"/>
      <c r="HJ780" s="31"/>
      <c r="HK780" s="31"/>
      <c r="HL780" s="31"/>
      <c r="HM780" s="31"/>
      <c r="HN780" s="31"/>
      <c r="HO780" s="31"/>
      <c r="HP780" s="31"/>
      <c r="HQ780" s="31"/>
      <c r="HR780" s="31"/>
      <c r="HS780" s="31"/>
      <c r="HT780" s="31"/>
      <c r="HU780" s="31"/>
      <c r="HV780" s="31"/>
      <c r="HW780" s="31"/>
      <c r="HX780" s="31"/>
      <c r="HY780" s="31"/>
      <c r="HZ780" s="31"/>
      <c r="IA780" s="31"/>
      <c r="IB780" s="31"/>
      <c r="IC780" s="31"/>
      <c r="ID780" s="31"/>
      <c r="IE780" s="31"/>
      <c r="IF780" s="31"/>
      <c r="IG780" s="31"/>
      <c r="IH780" s="31"/>
    </row>
    <row r="781" spans="3:242" hidden="1" x14ac:dyDescent="0.25"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1"/>
      <c r="AS781" s="31"/>
      <c r="AT781" s="31"/>
      <c r="AU781" s="31"/>
      <c r="AV781" s="31"/>
      <c r="AW781" s="31"/>
      <c r="AX781" s="31"/>
      <c r="AY781" s="31"/>
      <c r="AZ781" s="31"/>
      <c r="BA781" s="31"/>
      <c r="BB781" s="31"/>
      <c r="BC781" s="31"/>
      <c r="BD781" s="31"/>
      <c r="BE781" s="31"/>
      <c r="BF781" s="31"/>
      <c r="BG781" s="31"/>
      <c r="BH781" s="31"/>
      <c r="BI781" s="31"/>
      <c r="BJ781" s="31"/>
      <c r="BK781" s="31"/>
      <c r="BL781" s="31"/>
      <c r="BM781" s="31"/>
      <c r="BN781" s="31"/>
      <c r="BO781" s="31"/>
      <c r="BP781" s="31"/>
      <c r="BQ781" s="31"/>
      <c r="BR781" s="31"/>
      <c r="BS781" s="31"/>
      <c r="BT781" s="31"/>
      <c r="BU781" s="31"/>
      <c r="BV781" s="31"/>
      <c r="BW781" s="31"/>
      <c r="BX781" s="31"/>
      <c r="BY781" s="31"/>
      <c r="BZ781" s="31"/>
      <c r="CA781" s="31"/>
      <c r="CB781" s="31"/>
      <c r="CC781" s="31"/>
      <c r="CD781" s="31"/>
      <c r="CE781" s="31"/>
      <c r="CF781" s="31"/>
      <c r="CG781" s="31"/>
      <c r="CH781" s="31"/>
      <c r="CI781" s="31"/>
      <c r="CJ781" s="31"/>
      <c r="CK781" s="31"/>
      <c r="CL781" s="31"/>
      <c r="CM781" s="31"/>
      <c r="CN781" s="31"/>
      <c r="CO781" s="31"/>
      <c r="CP781" s="31"/>
      <c r="CQ781" s="31"/>
      <c r="CR781" s="31"/>
      <c r="CS781" s="31"/>
      <c r="CT781" s="31"/>
      <c r="CU781" s="31"/>
      <c r="CV781" s="31"/>
      <c r="CW781" s="31"/>
      <c r="CX781" s="31"/>
      <c r="CY781" s="31"/>
      <c r="CZ781" s="31"/>
      <c r="DA781" s="31"/>
      <c r="DB781" s="31"/>
      <c r="DC781" s="31"/>
      <c r="DD781" s="31"/>
      <c r="DE781" s="31"/>
      <c r="DF781" s="31"/>
      <c r="DG781" s="31"/>
      <c r="DH781" s="31"/>
      <c r="DI781" s="31"/>
      <c r="DJ781" s="31"/>
      <c r="DK781" s="31"/>
      <c r="DL781" s="31"/>
      <c r="DM781" s="31"/>
      <c r="DN781" s="31"/>
      <c r="DO781" s="31"/>
      <c r="DP781" s="31"/>
      <c r="DQ781" s="31"/>
      <c r="DR781" s="31"/>
      <c r="DS781" s="31"/>
      <c r="DT781" s="31"/>
      <c r="DU781" s="31"/>
      <c r="DV781" s="31"/>
      <c r="DW781" s="31"/>
      <c r="DX781" s="31"/>
      <c r="DY781" s="31"/>
      <c r="DZ781" s="31"/>
      <c r="EA781" s="31"/>
      <c r="EB781" s="31"/>
      <c r="EC781" s="31"/>
      <c r="ED781" s="31"/>
      <c r="EE781" s="31"/>
      <c r="EF781" s="31"/>
      <c r="EG781" s="31"/>
      <c r="EH781" s="31"/>
      <c r="EI781" s="31"/>
      <c r="EJ781" s="31"/>
      <c r="EK781" s="31"/>
      <c r="EL781" s="31"/>
      <c r="EM781" s="31"/>
      <c r="EN781" s="31"/>
      <c r="EO781" s="31"/>
      <c r="EP781" s="31"/>
      <c r="EQ781" s="31"/>
      <c r="ER781" s="31"/>
      <c r="ES781" s="31"/>
      <c r="ET781" s="31"/>
      <c r="EU781" s="31"/>
      <c r="EV781" s="31"/>
      <c r="EW781" s="31"/>
      <c r="EX781" s="31"/>
      <c r="EY781" s="31"/>
      <c r="EZ781" s="31"/>
      <c r="FA781" s="31"/>
      <c r="FB781" s="31"/>
      <c r="FC781" s="31"/>
      <c r="FD781" s="31"/>
      <c r="FE781" s="31"/>
      <c r="FF781" s="31"/>
      <c r="FG781" s="31"/>
      <c r="FH781" s="31"/>
      <c r="FI781" s="31"/>
      <c r="FJ781" s="31"/>
      <c r="FK781" s="31"/>
      <c r="FL781" s="31"/>
      <c r="FM781" s="31"/>
      <c r="FN781" s="31"/>
      <c r="FO781" s="31"/>
      <c r="FP781" s="31"/>
      <c r="FQ781" s="31"/>
      <c r="FR781" s="31"/>
      <c r="FS781" s="31"/>
      <c r="FT781" s="31"/>
      <c r="FU781" s="31"/>
      <c r="FV781" s="31"/>
      <c r="FW781" s="31"/>
      <c r="FX781" s="31"/>
      <c r="FY781" s="31"/>
      <c r="FZ781" s="31"/>
      <c r="GA781" s="31"/>
      <c r="GB781" s="31"/>
      <c r="GC781" s="31"/>
      <c r="GD781" s="31"/>
      <c r="GE781" s="31"/>
      <c r="GF781" s="31"/>
      <c r="GG781" s="31"/>
      <c r="GH781" s="31"/>
      <c r="GI781" s="31"/>
      <c r="GJ781" s="31"/>
      <c r="GK781" s="31"/>
      <c r="GL781" s="31"/>
      <c r="GM781" s="31"/>
      <c r="GN781" s="31"/>
      <c r="GO781" s="31"/>
      <c r="GP781" s="31"/>
      <c r="GQ781" s="31"/>
      <c r="GR781" s="31"/>
      <c r="GS781" s="31"/>
      <c r="GT781" s="31"/>
      <c r="GU781" s="31"/>
      <c r="GV781" s="31"/>
      <c r="GW781" s="31"/>
      <c r="GX781" s="31"/>
      <c r="GY781" s="31"/>
      <c r="GZ781" s="31"/>
      <c r="HA781" s="31"/>
      <c r="HB781" s="31"/>
      <c r="HC781" s="31"/>
      <c r="HD781" s="31"/>
      <c r="HE781" s="31"/>
      <c r="HF781" s="31"/>
      <c r="HG781" s="31"/>
      <c r="HH781" s="31"/>
      <c r="HI781" s="31"/>
      <c r="HJ781" s="31"/>
      <c r="HK781" s="31"/>
      <c r="HL781" s="31"/>
      <c r="HM781" s="31"/>
      <c r="HN781" s="31"/>
      <c r="HO781" s="31"/>
      <c r="HP781" s="31"/>
      <c r="HQ781" s="31"/>
      <c r="HR781" s="31"/>
      <c r="HS781" s="31"/>
      <c r="HT781" s="31"/>
      <c r="HU781" s="31"/>
      <c r="HV781" s="31"/>
      <c r="HW781" s="31"/>
      <c r="HX781" s="31"/>
      <c r="HY781" s="31"/>
      <c r="HZ781" s="31"/>
      <c r="IA781" s="31"/>
      <c r="IB781" s="31"/>
      <c r="IC781" s="31"/>
      <c r="ID781" s="31"/>
      <c r="IE781" s="31"/>
      <c r="IF781" s="31"/>
      <c r="IG781" s="31"/>
      <c r="IH781" s="31"/>
    </row>
    <row r="782" spans="3:242" hidden="1" x14ac:dyDescent="0.25"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1"/>
      <c r="AS782" s="31"/>
      <c r="AT782" s="31"/>
      <c r="AU782" s="31"/>
      <c r="AV782" s="31"/>
      <c r="AW782" s="31"/>
      <c r="AX782" s="31"/>
      <c r="AY782" s="31"/>
      <c r="AZ782" s="31"/>
      <c r="BA782" s="31"/>
      <c r="BB782" s="31"/>
      <c r="BC782" s="31"/>
      <c r="BD782" s="31"/>
      <c r="BE782" s="31"/>
      <c r="BF782" s="31"/>
      <c r="BG782" s="31"/>
      <c r="BH782" s="31"/>
      <c r="BI782" s="31"/>
      <c r="BJ782" s="31"/>
      <c r="BK782" s="31"/>
      <c r="BL782" s="31"/>
      <c r="BM782" s="31"/>
      <c r="BN782" s="31"/>
      <c r="BO782" s="31"/>
      <c r="BP782" s="31"/>
      <c r="BQ782" s="31"/>
      <c r="BR782" s="31"/>
      <c r="BS782" s="31"/>
      <c r="BT782" s="31"/>
      <c r="BU782" s="31"/>
      <c r="BV782" s="31"/>
      <c r="BW782" s="31"/>
      <c r="BX782" s="31"/>
      <c r="BY782" s="31"/>
      <c r="BZ782" s="31"/>
      <c r="CA782" s="31"/>
      <c r="CB782" s="31"/>
      <c r="CC782" s="31"/>
      <c r="CD782" s="31"/>
      <c r="CE782" s="31"/>
      <c r="CF782" s="31"/>
      <c r="CG782" s="31"/>
      <c r="CH782" s="31"/>
      <c r="CI782" s="31"/>
      <c r="CJ782" s="31"/>
      <c r="CK782" s="31"/>
      <c r="CL782" s="31"/>
      <c r="CM782" s="31"/>
      <c r="CN782" s="31"/>
      <c r="CO782" s="31"/>
      <c r="CP782" s="31"/>
      <c r="CQ782" s="31"/>
      <c r="CR782" s="31"/>
      <c r="CS782" s="31"/>
      <c r="CT782" s="31"/>
      <c r="CU782" s="31"/>
      <c r="CV782" s="31"/>
      <c r="CW782" s="31"/>
      <c r="CX782" s="31"/>
      <c r="CY782" s="31"/>
      <c r="CZ782" s="31"/>
      <c r="DA782" s="31"/>
      <c r="DB782" s="31"/>
      <c r="DC782" s="31"/>
      <c r="DD782" s="31"/>
      <c r="DE782" s="31"/>
      <c r="DF782" s="31"/>
      <c r="DG782" s="31"/>
      <c r="DH782" s="31"/>
      <c r="DI782" s="31"/>
      <c r="DJ782" s="31"/>
      <c r="DK782" s="31"/>
      <c r="DL782" s="31"/>
      <c r="DM782" s="31"/>
      <c r="DN782" s="31"/>
      <c r="DO782" s="31"/>
      <c r="DP782" s="31"/>
      <c r="DQ782" s="31"/>
      <c r="DR782" s="31"/>
      <c r="DS782" s="31"/>
      <c r="DT782" s="31"/>
      <c r="DU782" s="31"/>
      <c r="DV782" s="31"/>
      <c r="DW782" s="31"/>
      <c r="DX782" s="31"/>
      <c r="DY782" s="31"/>
      <c r="DZ782" s="31"/>
      <c r="EA782" s="31"/>
      <c r="EB782" s="31"/>
      <c r="EC782" s="31"/>
      <c r="ED782" s="31"/>
      <c r="EE782" s="31"/>
      <c r="EF782" s="31"/>
      <c r="EG782" s="31"/>
      <c r="EH782" s="31"/>
      <c r="EI782" s="31"/>
      <c r="EJ782" s="31"/>
      <c r="EK782" s="31"/>
      <c r="EL782" s="31"/>
      <c r="EM782" s="31"/>
      <c r="EN782" s="31"/>
      <c r="EO782" s="31"/>
      <c r="EP782" s="31"/>
      <c r="EQ782" s="31"/>
      <c r="ER782" s="31"/>
      <c r="ES782" s="31"/>
      <c r="ET782" s="31"/>
      <c r="EU782" s="31"/>
      <c r="EV782" s="31"/>
      <c r="EW782" s="31"/>
      <c r="EX782" s="31"/>
      <c r="EY782" s="31"/>
      <c r="EZ782" s="31"/>
      <c r="FA782" s="31"/>
      <c r="FB782" s="31"/>
      <c r="FC782" s="31"/>
      <c r="FD782" s="31"/>
      <c r="FE782" s="31"/>
      <c r="FF782" s="31"/>
      <c r="FG782" s="31"/>
      <c r="FH782" s="31"/>
      <c r="FI782" s="31"/>
      <c r="FJ782" s="31"/>
      <c r="FK782" s="31"/>
      <c r="FL782" s="31"/>
      <c r="FM782" s="31"/>
      <c r="FN782" s="31"/>
      <c r="FO782" s="31"/>
      <c r="FP782" s="31"/>
      <c r="FQ782" s="31"/>
      <c r="FR782" s="31"/>
      <c r="FS782" s="31"/>
      <c r="FT782" s="31"/>
      <c r="FU782" s="31"/>
      <c r="FV782" s="31"/>
      <c r="FW782" s="31"/>
      <c r="FX782" s="31"/>
      <c r="FY782" s="31"/>
      <c r="FZ782" s="31"/>
      <c r="GA782" s="31"/>
      <c r="GB782" s="31"/>
      <c r="GC782" s="31"/>
      <c r="GD782" s="31"/>
      <c r="GE782" s="31"/>
      <c r="GF782" s="31"/>
      <c r="GG782" s="31"/>
      <c r="GH782" s="31"/>
      <c r="GI782" s="31"/>
      <c r="GJ782" s="31"/>
      <c r="GK782" s="31"/>
      <c r="GL782" s="31"/>
      <c r="GM782" s="31"/>
      <c r="GN782" s="31"/>
      <c r="GO782" s="31"/>
      <c r="GP782" s="31"/>
      <c r="GQ782" s="31"/>
      <c r="GR782" s="31"/>
      <c r="GS782" s="31"/>
      <c r="GT782" s="31"/>
      <c r="GU782" s="31"/>
      <c r="GV782" s="31"/>
      <c r="GW782" s="31"/>
      <c r="GX782" s="31"/>
      <c r="GY782" s="31"/>
      <c r="GZ782" s="31"/>
      <c r="HA782" s="31"/>
      <c r="HB782" s="31"/>
      <c r="HC782" s="31"/>
      <c r="HD782" s="31"/>
      <c r="HE782" s="31"/>
      <c r="HF782" s="31"/>
      <c r="HG782" s="31"/>
      <c r="HH782" s="31"/>
      <c r="HI782" s="31"/>
      <c r="HJ782" s="31"/>
      <c r="HK782" s="31"/>
      <c r="HL782" s="31"/>
      <c r="HM782" s="31"/>
      <c r="HN782" s="31"/>
      <c r="HO782" s="31"/>
      <c r="HP782" s="31"/>
      <c r="HQ782" s="31"/>
      <c r="HR782" s="31"/>
      <c r="HS782" s="31"/>
      <c r="HT782" s="31"/>
      <c r="HU782" s="31"/>
      <c r="HV782" s="31"/>
      <c r="HW782" s="31"/>
      <c r="HX782" s="31"/>
      <c r="HY782" s="31"/>
      <c r="HZ782" s="31"/>
      <c r="IA782" s="31"/>
      <c r="IB782" s="31"/>
      <c r="IC782" s="31"/>
      <c r="ID782" s="31"/>
      <c r="IE782" s="31"/>
      <c r="IF782" s="31"/>
      <c r="IG782" s="31"/>
      <c r="IH782" s="31"/>
    </row>
    <row r="783" spans="3:242" hidden="1" x14ac:dyDescent="0.25"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1"/>
      <c r="AS783" s="31"/>
      <c r="AT783" s="31"/>
      <c r="AU783" s="31"/>
      <c r="AV783" s="31"/>
      <c r="AW783" s="31"/>
      <c r="AX783" s="31"/>
      <c r="AY783" s="31"/>
      <c r="AZ783" s="31"/>
      <c r="BA783" s="31"/>
      <c r="BB783" s="31"/>
      <c r="BC783" s="31"/>
      <c r="BD783" s="31"/>
      <c r="BE783" s="31"/>
      <c r="BF783" s="31"/>
      <c r="BG783" s="31"/>
      <c r="BH783" s="31"/>
      <c r="BI783" s="31"/>
      <c r="BJ783" s="31"/>
      <c r="BK783" s="31"/>
      <c r="BL783" s="31"/>
      <c r="BM783" s="31"/>
      <c r="BN783" s="31"/>
      <c r="BO783" s="31"/>
      <c r="BP783" s="31"/>
      <c r="BQ783" s="31"/>
      <c r="BR783" s="31"/>
      <c r="BS783" s="31"/>
      <c r="BT783" s="31"/>
      <c r="BU783" s="31"/>
      <c r="BV783" s="31"/>
      <c r="BW783" s="31"/>
      <c r="BX783" s="31"/>
      <c r="BY783" s="31"/>
      <c r="BZ783" s="31"/>
      <c r="CA783" s="31"/>
      <c r="CB783" s="31"/>
      <c r="CC783" s="31"/>
      <c r="CD783" s="31"/>
      <c r="CE783" s="31"/>
      <c r="CF783" s="31"/>
      <c r="CG783" s="31"/>
      <c r="CH783" s="31"/>
      <c r="CI783" s="31"/>
      <c r="CJ783" s="31"/>
      <c r="CK783" s="31"/>
      <c r="CL783" s="31"/>
      <c r="CM783" s="31"/>
      <c r="CN783" s="31"/>
      <c r="CO783" s="31"/>
      <c r="CP783" s="31"/>
      <c r="CQ783" s="31"/>
      <c r="CR783" s="31"/>
      <c r="CS783" s="31"/>
      <c r="CT783" s="31"/>
      <c r="CU783" s="31"/>
      <c r="CV783" s="31"/>
      <c r="CW783" s="31"/>
      <c r="CX783" s="31"/>
      <c r="CY783" s="31"/>
      <c r="CZ783" s="31"/>
      <c r="DA783" s="31"/>
      <c r="DB783" s="31"/>
      <c r="DC783" s="31"/>
      <c r="DD783" s="31"/>
      <c r="DE783" s="31"/>
      <c r="DF783" s="31"/>
      <c r="DG783" s="31"/>
      <c r="DH783" s="31"/>
      <c r="DI783" s="31"/>
      <c r="DJ783" s="31"/>
      <c r="DK783" s="31"/>
      <c r="DL783" s="31"/>
      <c r="DM783" s="31"/>
      <c r="DN783" s="31"/>
      <c r="DO783" s="31"/>
      <c r="DP783" s="31"/>
      <c r="DQ783" s="31"/>
      <c r="DR783" s="31"/>
      <c r="DS783" s="31"/>
      <c r="DT783" s="31"/>
      <c r="DU783" s="31"/>
      <c r="DV783" s="31"/>
      <c r="DW783" s="31"/>
      <c r="DX783" s="31"/>
      <c r="DY783" s="31"/>
      <c r="DZ783" s="31"/>
      <c r="EA783" s="31"/>
      <c r="EB783" s="31"/>
      <c r="EC783" s="31"/>
      <c r="ED783" s="31"/>
      <c r="EE783" s="31"/>
      <c r="EF783" s="31"/>
      <c r="EG783" s="31"/>
      <c r="EH783" s="31"/>
      <c r="EI783" s="31"/>
      <c r="EJ783" s="31"/>
      <c r="EK783" s="31"/>
      <c r="EL783" s="31"/>
      <c r="EM783" s="31"/>
      <c r="EN783" s="31"/>
      <c r="EO783" s="31"/>
      <c r="EP783" s="31"/>
      <c r="EQ783" s="31"/>
      <c r="ER783" s="31"/>
      <c r="ES783" s="31"/>
      <c r="ET783" s="31"/>
      <c r="EU783" s="31"/>
      <c r="EV783" s="31"/>
      <c r="EW783" s="31"/>
      <c r="EX783" s="31"/>
      <c r="EY783" s="31"/>
      <c r="EZ783" s="31"/>
      <c r="FA783" s="31"/>
      <c r="FB783" s="31"/>
      <c r="FC783" s="31"/>
      <c r="FD783" s="31"/>
      <c r="FE783" s="31"/>
      <c r="FF783" s="31"/>
      <c r="FG783" s="31"/>
      <c r="FH783" s="31"/>
      <c r="FI783" s="31"/>
      <c r="FJ783" s="31"/>
      <c r="FK783" s="31"/>
      <c r="FL783" s="31"/>
      <c r="FM783" s="31"/>
      <c r="FN783" s="31"/>
      <c r="FO783" s="31"/>
      <c r="FP783" s="31"/>
      <c r="FQ783" s="31"/>
      <c r="FR783" s="31"/>
      <c r="FS783" s="31"/>
      <c r="FT783" s="31"/>
      <c r="FU783" s="31"/>
      <c r="FV783" s="31"/>
      <c r="FW783" s="31"/>
      <c r="FX783" s="31"/>
      <c r="FY783" s="31"/>
      <c r="FZ783" s="31"/>
      <c r="GA783" s="31"/>
      <c r="GB783" s="31"/>
      <c r="GC783" s="31"/>
      <c r="GD783" s="31"/>
      <c r="GE783" s="31"/>
      <c r="GF783" s="31"/>
      <c r="GG783" s="31"/>
      <c r="GH783" s="31"/>
      <c r="GI783" s="31"/>
      <c r="GJ783" s="31"/>
      <c r="GK783" s="31"/>
      <c r="GL783" s="31"/>
      <c r="GM783" s="31"/>
      <c r="GN783" s="31"/>
      <c r="GO783" s="31"/>
      <c r="GP783" s="31"/>
      <c r="GQ783" s="31"/>
      <c r="GR783" s="31"/>
      <c r="GS783" s="31"/>
      <c r="GT783" s="31"/>
      <c r="GU783" s="31"/>
      <c r="GV783" s="31"/>
      <c r="GW783" s="31"/>
      <c r="GX783" s="31"/>
      <c r="GY783" s="31"/>
      <c r="GZ783" s="31"/>
      <c r="HA783" s="31"/>
      <c r="HB783" s="31"/>
      <c r="HC783" s="31"/>
      <c r="HD783" s="31"/>
      <c r="HE783" s="31"/>
      <c r="HF783" s="31"/>
      <c r="HG783" s="31"/>
      <c r="HH783" s="31"/>
      <c r="HI783" s="31"/>
      <c r="HJ783" s="31"/>
      <c r="HK783" s="31"/>
      <c r="HL783" s="31"/>
      <c r="HM783" s="31"/>
      <c r="HN783" s="31"/>
      <c r="HO783" s="31"/>
      <c r="HP783" s="31"/>
      <c r="HQ783" s="31"/>
      <c r="HR783" s="31"/>
      <c r="HS783" s="31"/>
      <c r="HT783" s="31"/>
      <c r="HU783" s="31"/>
      <c r="HV783" s="31"/>
      <c r="HW783" s="31"/>
      <c r="HX783" s="31"/>
      <c r="HY783" s="31"/>
      <c r="HZ783" s="31"/>
      <c r="IA783" s="31"/>
      <c r="IB783" s="31"/>
      <c r="IC783" s="31"/>
      <c r="ID783" s="31"/>
      <c r="IE783" s="31"/>
      <c r="IF783" s="31"/>
      <c r="IG783" s="31"/>
      <c r="IH783" s="31"/>
    </row>
    <row r="784" spans="3:242" hidden="1" x14ac:dyDescent="0.25"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1"/>
      <c r="AS784" s="31"/>
      <c r="AT784" s="31"/>
      <c r="AU784" s="31"/>
      <c r="AV784" s="31"/>
      <c r="AW784" s="31"/>
      <c r="AX784" s="31"/>
      <c r="AY784" s="31"/>
      <c r="AZ784" s="31"/>
      <c r="BA784" s="31"/>
      <c r="BB784" s="31"/>
      <c r="BC784" s="31"/>
      <c r="BD784" s="31"/>
      <c r="BE784" s="31"/>
      <c r="BF784" s="31"/>
      <c r="BG784" s="31"/>
      <c r="BH784" s="31"/>
      <c r="BI784" s="31"/>
      <c r="BJ784" s="31"/>
      <c r="BK784" s="31"/>
      <c r="BL784" s="31"/>
      <c r="BM784" s="31"/>
      <c r="BN784" s="31"/>
      <c r="BO784" s="31"/>
      <c r="BP784" s="31"/>
      <c r="BQ784" s="31"/>
      <c r="BR784" s="31"/>
      <c r="BS784" s="31"/>
      <c r="BT784" s="31"/>
      <c r="BU784" s="31"/>
      <c r="BV784" s="31"/>
      <c r="BW784" s="31"/>
      <c r="BX784" s="31"/>
      <c r="BY784" s="31"/>
      <c r="BZ784" s="31"/>
      <c r="CA784" s="31"/>
      <c r="CB784" s="31"/>
      <c r="CC784" s="31"/>
      <c r="CD784" s="31"/>
      <c r="CE784" s="31"/>
      <c r="CF784" s="31"/>
      <c r="CG784" s="31"/>
      <c r="CH784" s="31"/>
      <c r="CI784" s="31"/>
      <c r="CJ784" s="31"/>
      <c r="CK784" s="31"/>
      <c r="CL784" s="31"/>
      <c r="CM784" s="31"/>
      <c r="CN784" s="31"/>
      <c r="CO784" s="31"/>
      <c r="CP784" s="31"/>
      <c r="CQ784" s="31"/>
      <c r="CR784" s="31"/>
      <c r="CS784" s="31"/>
      <c r="CT784" s="31"/>
      <c r="CU784" s="31"/>
      <c r="CV784" s="31"/>
      <c r="CW784" s="31"/>
      <c r="CX784" s="31"/>
      <c r="CY784" s="31"/>
      <c r="CZ784" s="31"/>
      <c r="DA784" s="31"/>
      <c r="DB784" s="31"/>
      <c r="DC784" s="31"/>
      <c r="DD784" s="31"/>
      <c r="DE784" s="31"/>
      <c r="DF784" s="31"/>
      <c r="DG784" s="31"/>
      <c r="DH784" s="31"/>
      <c r="DI784" s="31"/>
      <c r="DJ784" s="31"/>
      <c r="DK784" s="31"/>
      <c r="DL784" s="31"/>
      <c r="DM784" s="31"/>
      <c r="DN784" s="31"/>
      <c r="DO784" s="31"/>
      <c r="DP784" s="31"/>
      <c r="DQ784" s="31"/>
      <c r="DR784" s="31"/>
      <c r="DS784" s="31"/>
      <c r="DT784" s="31"/>
      <c r="DU784" s="31"/>
      <c r="DV784" s="31"/>
      <c r="DW784" s="31"/>
      <c r="DX784" s="31"/>
      <c r="DY784" s="31"/>
      <c r="DZ784" s="31"/>
      <c r="EA784" s="31"/>
      <c r="EB784" s="31"/>
      <c r="EC784" s="31"/>
      <c r="ED784" s="31"/>
      <c r="EE784" s="31"/>
      <c r="EF784" s="31"/>
      <c r="EG784" s="31"/>
      <c r="EH784" s="31"/>
      <c r="EI784" s="31"/>
      <c r="EJ784" s="31"/>
      <c r="EK784" s="31"/>
      <c r="EL784" s="31"/>
      <c r="EM784" s="31"/>
      <c r="EN784" s="31"/>
      <c r="EO784" s="31"/>
      <c r="EP784" s="31"/>
      <c r="EQ784" s="31"/>
      <c r="ER784" s="31"/>
      <c r="ES784" s="31"/>
      <c r="ET784" s="31"/>
      <c r="EU784" s="31"/>
      <c r="EV784" s="31"/>
      <c r="EW784" s="31"/>
      <c r="EX784" s="31"/>
      <c r="EY784" s="31"/>
      <c r="EZ784" s="31"/>
      <c r="FA784" s="31"/>
      <c r="FB784" s="31"/>
      <c r="FC784" s="31"/>
      <c r="FD784" s="31"/>
      <c r="FE784" s="31"/>
      <c r="FF784" s="31"/>
      <c r="FG784" s="31"/>
      <c r="FH784" s="31"/>
      <c r="FI784" s="31"/>
      <c r="FJ784" s="31"/>
      <c r="FK784" s="31"/>
      <c r="FL784" s="31"/>
      <c r="FM784" s="31"/>
      <c r="FN784" s="31"/>
      <c r="FO784" s="31"/>
      <c r="FP784" s="31"/>
      <c r="FQ784" s="31"/>
      <c r="FR784" s="31"/>
      <c r="FS784" s="31"/>
      <c r="FT784" s="31"/>
      <c r="FU784" s="31"/>
      <c r="FV784" s="31"/>
      <c r="FW784" s="31"/>
      <c r="FX784" s="31"/>
      <c r="FY784" s="31"/>
      <c r="FZ784" s="31"/>
      <c r="GA784" s="31"/>
      <c r="GB784" s="31"/>
      <c r="GC784" s="31"/>
      <c r="GD784" s="31"/>
      <c r="GE784" s="31"/>
      <c r="GF784" s="31"/>
      <c r="GG784" s="31"/>
      <c r="GH784" s="31"/>
      <c r="GI784" s="31"/>
      <c r="GJ784" s="31"/>
      <c r="GK784" s="31"/>
      <c r="GL784" s="31"/>
      <c r="GM784" s="31"/>
      <c r="GN784" s="31"/>
      <c r="GO784" s="31"/>
      <c r="GP784" s="31"/>
      <c r="GQ784" s="31"/>
      <c r="GR784" s="31"/>
      <c r="GS784" s="31"/>
      <c r="GT784" s="31"/>
      <c r="GU784" s="31"/>
      <c r="GV784" s="31"/>
      <c r="GW784" s="31"/>
      <c r="GX784" s="31"/>
      <c r="GY784" s="31"/>
      <c r="GZ784" s="31"/>
      <c r="HA784" s="31"/>
      <c r="HB784" s="31"/>
      <c r="HC784" s="31"/>
      <c r="HD784" s="31"/>
      <c r="HE784" s="31"/>
      <c r="HF784" s="31"/>
      <c r="HG784" s="31"/>
      <c r="HH784" s="31"/>
      <c r="HI784" s="31"/>
      <c r="HJ784" s="31"/>
      <c r="HK784" s="31"/>
      <c r="HL784" s="31"/>
      <c r="HM784" s="31"/>
      <c r="HN784" s="31"/>
      <c r="HO784" s="31"/>
      <c r="HP784" s="31"/>
      <c r="HQ784" s="31"/>
      <c r="HR784" s="31"/>
      <c r="HS784" s="31"/>
      <c r="HT784" s="31"/>
      <c r="HU784" s="31"/>
      <c r="HV784" s="31"/>
      <c r="HW784" s="31"/>
      <c r="HX784" s="31"/>
      <c r="HY784" s="31"/>
      <c r="HZ784" s="31"/>
      <c r="IA784" s="31"/>
      <c r="IB784" s="31"/>
      <c r="IC784" s="31"/>
      <c r="ID784" s="31"/>
      <c r="IE784" s="31"/>
      <c r="IF784" s="31"/>
      <c r="IG784" s="31"/>
      <c r="IH784" s="31"/>
    </row>
    <row r="785" spans="3:242" hidden="1" x14ac:dyDescent="0.25"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1"/>
      <c r="AS785" s="31"/>
      <c r="AT785" s="31"/>
      <c r="AU785" s="31"/>
      <c r="AV785" s="31"/>
      <c r="AW785" s="31"/>
      <c r="AX785" s="31"/>
      <c r="AY785" s="31"/>
      <c r="AZ785" s="31"/>
      <c r="BA785" s="31"/>
      <c r="BB785" s="31"/>
      <c r="BC785" s="31"/>
      <c r="BD785" s="31"/>
      <c r="BE785" s="31"/>
      <c r="BF785" s="31"/>
      <c r="BG785" s="31"/>
      <c r="BH785" s="31"/>
      <c r="BI785" s="31"/>
      <c r="BJ785" s="31"/>
      <c r="BK785" s="31"/>
      <c r="BL785" s="31"/>
      <c r="BM785" s="31"/>
      <c r="BN785" s="31"/>
      <c r="BO785" s="31"/>
      <c r="BP785" s="31"/>
      <c r="BQ785" s="31"/>
      <c r="BR785" s="31"/>
      <c r="BS785" s="31"/>
      <c r="BT785" s="31"/>
      <c r="BU785" s="31"/>
      <c r="BV785" s="31"/>
      <c r="BW785" s="31"/>
      <c r="BX785" s="31"/>
      <c r="BY785" s="31"/>
      <c r="BZ785" s="31"/>
      <c r="CA785" s="31"/>
      <c r="CB785" s="31"/>
      <c r="CC785" s="31"/>
      <c r="CD785" s="31"/>
      <c r="CE785" s="31"/>
      <c r="CF785" s="31"/>
      <c r="CG785" s="31"/>
      <c r="CH785" s="31"/>
      <c r="CI785" s="31"/>
      <c r="CJ785" s="31"/>
      <c r="CK785" s="31"/>
      <c r="CL785" s="31"/>
      <c r="CM785" s="31"/>
      <c r="CN785" s="31"/>
      <c r="CO785" s="31"/>
      <c r="CP785" s="31"/>
      <c r="CQ785" s="31"/>
      <c r="CR785" s="31"/>
      <c r="CS785" s="31"/>
      <c r="CT785" s="31"/>
      <c r="CU785" s="31"/>
      <c r="CV785" s="31"/>
      <c r="CW785" s="31"/>
      <c r="CX785" s="31"/>
      <c r="CY785" s="31"/>
      <c r="CZ785" s="31"/>
      <c r="DA785" s="31"/>
      <c r="DB785" s="31"/>
      <c r="DC785" s="31"/>
      <c r="DD785" s="31"/>
      <c r="DE785" s="31"/>
      <c r="DF785" s="31"/>
      <c r="DG785" s="31"/>
      <c r="DH785" s="31"/>
      <c r="DI785" s="31"/>
      <c r="DJ785" s="31"/>
      <c r="DK785" s="31"/>
      <c r="DL785" s="31"/>
      <c r="DM785" s="31"/>
      <c r="DN785" s="31"/>
      <c r="DO785" s="31"/>
      <c r="DP785" s="31"/>
      <c r="DQ785" s="31"/>
      <c r="DR785" s="31"/>
      <c r="DS785" s="31"/>
      <c r="DT785" s="31"/>
      <c r="DU785" s="31"/>
      <c r="DV785" s="31"/>
      <c r="DW785" s="31"/>
      <c r="DX785" s="31"/>
      <c r="DY785" s="31"/>
      <c r="DZ785" s="31"/>
      <c r="EA785" s="31"/>
      <c r="EB785" s="31"/>
      <c r="EC785" s="31"/>
      <c r="ED785" s="31"/>
      <c r="EE785" s="31"/>
      <c r="EF785" s="31"/>
      <c r="EG785" s="31"/>
      <c r="EH785" s="31"/>
      <c r="EI785" s="31"/>
      <c r="EJ785" s="31"/>
      <c r="EK785" s="31"/>
      <c r="EL785" s="31"/>
      <c r="EM785" s="31"/>
      <c r="EN785" s="31"/>
      <c r="EO785" s="31"/>
      <c r="EP785" s="31"/>
      <c r="EQ785" s="31"/>
      <c r="ER785" s="31"/>
      <c r="ES785" s="31"/>
      <c r="ET785" s="31"/>
      <c r="EU785" s="31"/>
      <c r="EV785" s="31"/>
      <c r="EW785" s="31"/>
      <c r="EX785" s="31"/>
      <c r="EY785" s="31"/>
      <c r="EZ785" s="31"/>
      <c r="FA785" s="31"/>
      <c r="FB785" s="31"/>
      <c r="FC785" s="31"/>
      <c r="FD785" s="31"/>
      <c r="FE785" s="31"/>
      <c r="FF785" s="31"/>
      <c r="FG785" s="31"/>
      <c r="FH785" s="31"/>
      <c r="FI785" s="31"/>
      <c r="FJ785" s="31"/>
      <c r="FK785" s="31"/>
      <c r="FL785" s="31"/>
      <c r="FM785" s="31"/>
      <c r="FN785" s="31"/>
      <c r="FO785" s="31"/>
      <c r="FP785" s="31"/>
      <c r="FQ785" s="31"/>
      <c r="FR785" s="31"/>
      <c r="FS785" s="31"/>
      <c r="FT785" s="31"/>
      <c r="FU785" s="31"/>
      <c r="FV785" s="31"/>
      <c r="FW785" s="31"/>
      <c r="FX785" s="31"/>
      <c r="FY785" s="31"/>
      <c r="FZ785" s="31"/>
      <c r="GA785" s="31"/>
      <c r="GB785" s="31"/>
      <c r="GC785" s="31"/>
      <c r="GD785" s="31"/>
      <c r="GE785" s="31"/>
      <c r="GF785" s="31"/>
      <c r="GG785" s="31"/>
      <c r="GH785" s="31"/>
      <c r="GI785" s="31"/>
      <c r="GJ785" s="31"/>
      <c r="GK785" s="31"/>
      <c r="GL785" s="31"/>
      <c r="GM785" s="31"/>
      <c r="GN785" s="31"/>
      <c r="GO785" s="31"/>
      <c r="GP785" s="31"/>
      <c r="GQ785" s="31"/>
      <c r="GR785" s="31"/>
      <c r="GS785" s="31"/>
      <c r="GT785" s="31"/>
      <c r="GU785" s="31"/>
      <c r="GV785" s="31"/>
      <c r="GW785" s="31"/>
      <c r="GX785" s="31"/>
      <c r="GY785" s="31"/>
      <c r="GZ785" s="31"/>
      <c r="HA785" s="31"/>
      <c r="HB785" s="31"/>
      <c r="HC785" s="31"/>
      <c r="HD785" s="31"/>
      <c r="HE785" s="31"/>
      <c r="HF785" s="31"/>
      <c r="HG785" s="31"/>
      <c r="HH785" s="31"/>
      <c r="HI785" s="31"/>
      <c r="HJ785" s="31"/>
      <c r="HK785" s="31"/>
      <c r="HL785" s="31"/>
      <c r="HM785" s="31"/>
      <c r="HN785" s="31"/>
      <c r="HO785" s="31"/>
      <c r="HP785" s="31"/>
      <c r="HQ785" s="31"/>
      <c r="HR785" s="31"/>
      <c r="HS785" s="31"/>
      <c r="HT785" s="31"/>
      <c r="HU785" s="31"/>
      <c r="HV785" s="31"/>
      <c r="HW785" s="31"/>
      <c r="HX785" s="31"/>
      <c r="HY785" s="31"/>
      <c r="HZ785" s="31"/>
      <c r="IA785" s="31"/>
      <c r="IB785" s="31"/>
      <c r="IC785" s="31"/>
      <c r="ID785" s="31"/>
      <c r="IE785" s="31"/>
      <c r="IF785" s="31"/>
      <c r="IG785" s="31"/>
      <c r="IH785" s="31"/>
    </row>
    <row r="786" spans="3:242" hidden="1" x14ac:dyDescent="0.25"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1"/>
      <c r="AS786" s="31"/>
      <c r="AT786" s="31"/>
      <c r="AU786" s="31"/>
      <c r="AV786" s="31"/>
      <c r="AW786" s="31"/>
      <c r="AX786" s="31"/>
      <c r="AY786" s="31"/>
      <c r="AZ786" s="31"/>
      <c r="BA786" s="31"/>
      <c r="BB786" s="31"/>
      <c r="BC786" s="31"/>
      <c r="BD786" s="31"/>
      <c r="BE786" s="31"/>
      <c r="BF786" s="31"/>
      <c r="BG786" s="31"/>
      <c r="BH786" s="31"/>
      <c r="BI786" s="31"/>
      <c r="BJ786" s="31"/>
      <c r="BK786" s="31"/>
      <c r="BL786" s="31"/>
      <c r="BM786" s="31"/>
      <c r="BN786" s="31"/>
      <c r="BO786" s="31"/>
      <c r="BP786" s="31"/>
      <c r="BQ786" s="31"/>
      <c r="BR786" s="31"/>
      <c r="BS786" s="31"/>
      <c r="BT786" s="31"/>
      <c r="BU786" s="31"/>
      <c r="BV786" s="31"/>
      <c r="BW786" s="31"/>
      <c r="BX786" s="31"/>
      <c r="BY786" s="31"/>
      <c r="BZ786" s="31"/>
      <c r="CA786" s="31"/>
      <c r="CB786" s="31"/>
      <c r="CC786" s="31"/>
      <c r="CD786" s="31"/>
      <c r="CE786" s="31"/>
      <c r="CF786" s="31"/>
      <c r="CG786" s="31"/>
      <c r="CH786" s="31"/>
      <c r="CI786" s="31"/>
      <c r="CJ786" s="31"/>
      <c r="CK786" s="31"/>
      <c r="CL786" s="31"/>
      <c r="CM786" s="31"/>
      <c r="CN786" s="31"/>
      <c r="CO786" s="31"/>
      <c r="CP786" s="31"/>
      <c r="CQ786" s="31"/>
      <c r="CR786" s="31"/>
      <c r="CS786" s="31"/>
      <c r="CT786" s="31"/>
      <c r="CU786" s="31"/>
      <c r="CV786" s="31"/>
      <c r="CW786" s="31"/>
      <c r="CX786" s="31"/>
      <c r="CY786" s="31"/>
      <c r="CZ786" s="31"/>
      <c r="DA786" s="31"/>
      <c r="DB786" s="31"/>
      <c r="DC786" s="31"/>
      <c r="DD786" s="31"/>
      <c r="DE786" s="31"/>
      <c r="DF786" s="31"/>
      <c r="DG786" s="31"/>
      <c r="DH786" s="31"/>
      <c r="DI786" s="31"/>
      <c r="DJ786" s="31"/>
      <c r="DK786" s="31"/>
      <c r="DL786" s="31"/>
      <c r="DM786" s="31"/>
      <c r="DN786" s="31"/>
      <c r="DO786" s="31"/>
      <c r="DP786" s="31"/>
      <c r="DQ786" s="31"/>
      <c r="DR786" s="31"/>
      <c r="DS786" s="31"/>
      <c r="DT786" s="31"/>
      <c r="DU786" s="31"/>
      <c r="DV786" s="31"/>
      <c r="DW786" s="31"/>
      <c r="DX786" s="31"/>
      <c r="DY786" s="31"/>
      <c r="DZ786" s="31"/>
      <c r="EA786" s="31"/>
      <c r="EB786" s="31"/>
      <c r="EC786" s="31"/>
      <c r="ED786" s="31"/>
      <c r="EE786" s="31"/>
      <c r="EF786" s="31"/>
      <c r="EG786" s="31"/>
      <c r="EH786" s="31"/>
      <c r="EI786" s="31"/>
      <c r="EJ786" s="31"/>
      <c r="EK786" s="31"/>
      <c r="EL786" s="31"/>
      <c r="EM786" s="31"/>
      <c r="EN786" s="31"/>
      <c r="EO786" s="31"/>
      <c r="EP786" s="31"/>
      <c r="EQ786" s="31"/>
      <c r="ER786" s="31"/>
      <c r="ES786" s="31"/>
      <c r="ET786" s="31"/>
      <c r="EU786" s="31"/>
      <c r="EV786" s="31"/>
      <c r="EW786" s="31"/>
      <c r="EX786" s="31"/>
      <c r="EY786" s="31"/>
      <c r="EZ786" s="31"/>
      <c r="FA786" s="31"/>
      <c r="FB786" s="31"/>
      <c r="FC786" s="31"/>
      <c r="FD786" s="31"/>
      <c r="FE786" s="31"/>
      <c r="FF786" s="31"/>
      <c r="FG786" s="31"/>
      <c r="FH786" s="31"/>
      <c r="FI786" s="31"/>
      <c r="FJ786" s="31"/>
      <c r="FK786" s="31"/>
      <c r="FL786" s="31"/>
      <c r="FM786" s="31"/>
      <c r="FN786" s="31"/>
      <c r="FO786" s="31"/>
      <c r="FP786" s="31"/>
      <c r="FQ786" s="31"/>
      <c r="FR786" s="31"/>
      <c r="FS786" s="31"/>
      <c r="FT786" s="31"/>
      <c r="FU786" s="31"/>
      <c r="FV786" s="31"/>
      <c r="FW786" s="31"/>
      <c r="FX786" s="31"/>
      <c r="FY786" s="31"/>
      <c r="FZ786" s="31"/>
      <c r="GA786" s="31"/>
      <c r="GB786" s="31"/>
      <c r="GC786" s="31"/>
      <c r="GD786" s="31"/>
      <c r="GE786" s="31"/>
      <c r="GF786" s="31"/>
      <c r="GG786" s="31"/>
      <c r="GH786" s="31"/>
      <c r="GI786" s="31"/>
      <c r="GJ786" s="31"/>
      <c r="GK786" s="31"/>
      <c r="GL786" s="31"/>
      <c r="GM786" s="31"/>
      <c r="GN786" s="31"/>
      <c r="GO786" s="31"/>
      <c r="GP786" s="31"/>
      <c r="GQ786" s="31"/>
      <c r="GR786" s="31"/>
      <c r="GS786" s="31"/>
      <c r="GT786" s="31"/>
      <c r="GU786" s="31"/>
      <c r="GV786" s="31"/>
      <c r="GW786" s="31"/>
      <c r="GX786" s="31"/>
      <c r="GY786" s="31"/>
      <c r="GZ786" s="31"/>
      <c r="HA786" s="31"/>
      <c r="HB786" s="31"/>
      <c r="HC786" s="31"/>
      <c r="HD786" s="31"/>
      <c r="HE786" s="31"/>
      <c r="HF786" s="31"/>
      <c r="HG786" s="31"/>
      <c r="HH786" s="31"/>
      <c r="HI786" s="31"/>
      <c r="HJ786" s="31"/>
      <c r="HK786" s="31"/>
      <c r="HL786" s="31"/>
      <c r="HM786" s="31"/>
      <c r="HN786" s="31"/>
      <c r="HO786" s="31"/>
      <c r="HP786" s="31"/>
      <c r="HQ786" s="31"/>
      <c r="HR786" s="31"/>
      <c r="HS786" s="31"/>
      <c r="HT786" s="31"/>
      <c r="HU786" s="31"/>
      <c r="HV786" s="31"/>
      <c r="HW786" s="31"/>
      <c r="HX786" s="31"/>
      <c r="HY786" s="31"/>
      <c r="HZ786" s="31"/>
      <c r="IA786" s="31"/>
      <c r="IB786" s="31"/>
      <c r="IC786" s="31"/>
      <c r="ID786" s="31"/>
      <c r="IE786" s="31"/>
      <c r="IF786" s="31"/>
      <c r="IG786" s="31"/>
      <c r="IH786" s="31"/>
    </row>
    <row r="787" spans="3:242" hidden="1" x14ac:dyDescent="0.25"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1"/>
      <c r="AS787" s="31"/>
      <c r="AT787" s="31"/>
      <c r="AU787" s="31"/>
      <c r="AV787" s="31"/>
      <c r="AW787" s="31"/>
      <c r="AX787" s="31"/>
      <c r="AY787" s="31"/>
      <c r="AZ787" s="31"/>
      <c r="BA787" s="31"/>
      <c r="BB787" s="31"/>
      <c r="BC787" s="31"/>
      <c r="BD787" s="31"/>
      <c r="BE787" s="31"/>
      <c r="BF787" s="31"/>
      <c r="BG787" s="31"/>
      <c r="BH787" s="31"/>
      <c r="BI787" s="31"/>
      <c r="BJ787" s="31"/>
      <c r="BK787" s="31"/>
      <c r="BL787" s="31"/>
      <c r="BM787" s="31"/>
      <c r="BN787" s="31"/>
      <c r="BO787" s="31"/>
      <c r="BP787" s="31"/>
      <c r="BQ787" s="31"/>
      <c r="BR787" s="31"/>
      <c r="BS787" s="31"/>
      <c r="BT787" s="31"/>
      <c r="BU787" s="31"/>
      <c r="BV787" s="31"/>
      <c r="BW787" s="31"/>
      <c r="BX787" s="31"/>
      <c r="BY787" s="31"/>
      <c r="BZ787" s="31"/>
      <c r="CA787" s="31"/>
      <c r="CB787" s="31"/>
      <c r="CC787" s="31"/>
      <c r="CD787" s="31"/>
      <c r="CE787" s="31"/>
      <c r="CF787" s="31"/>
      <c r="CG787" s="31"/>
      <c r="CH787" s="31"/>
      <c r="CI787" s="31"/>
      <c r="CJ787" s="31"/>
      <c r="CK787" s="31"/>
      <c r="CL787" s="31"/>
      <c r="CM787" s="31"/>
      <c r="CN787" s="31"/>
      <c r="CO787" s="31"/>
      <c r="CP787" s="31"/>
      <c r="CQ787" s="31"/>
      <c r="CR787" s="31"/>
      <c r="CS787" s="31"/>
      <c r="CT787" s="31"/>
      <c r="CU787" s="31"/>
      <c r="CV787" s="31"/>
      <c r="CW787" s="31"/>
      <c r="CX787" s="31"/>
      <c r="CY787" s="31"/>
      <c r="CZ787" s="31"/>
      <c r="DA787" s="31"/>
      <c r="DB787" s="31"/>
      <c r="DC787" s="31"/>
      <c r="DD787" s="31"/>
      <c r="DE787" s="31"/>
      <c r="DF787" s="31"/>
      <c r="DG787" s="31"/>
      <c r="DH787" s="31"/>
      <c r="DI787" s="31"/>
      <c r="DJ787" s="31"/>
      <c r="DK787" s="31"/>
      <c r="DL787" s="31"/>
      <c r="DM787" s="31"/>
      <c r="DN787" s="31"/>
      <c r="DO787" s="31"/>
      <c r="DP787" s="31"/>
      <c r="DQ787" s="31"/>
      <c r="DR787" s="31"/>
      <c r="DS787" s="31"/>
      <c r="DT787" s="31"/>
      <c r="DU787" s="31"/>
      <c r="DV787" s="31"/>
      <c r="DW787" s="31"/>
      <c r="DX787" s="31"/>
      <c r="DY787" s="31"/>
      <c r="DZ787" s="31"/>
      <c r="EA787" s="31"/>
      <c r="EB787" s="31"/>
      <c r="EC787" s="31"/>
      <c r="ED787" s="31"/>
      <c r="EE787" s="31"/>
      <c r="EF787" s="31"/>
      <c r="EG787" s="31"/>
      <c r="EH787" s="31"/>
      <c r="EI787" s="31"/>
      <c r="EJ787" s="31"/>
      <c r="EK787" s="31"/>
      <c r="EL787" s="31"/>
      <c r="EM787" s="31"/>
      <c r="EN787" s="31"/>
      <c r="EO787" s="31"/>
      <c r="EP787" s="31"/>
      <c r="EQ787" s="31"/>
      <c r="ER787" s="31"/>
      <c r="ES787" s="31"/>
      <c r="ET787" s="31"/>
      <c r="EU787" s="31"/>
      <c r="EV787" s="31"/>
      <c r="EW787" s="31"/>
      <c r="EX787" s="31"/>
      <c r="EY787" s="31"/>
      <c r="EZ787" s="31"/>
      <c r="FA787" s="31"/>
      <c r="FB787" s="31"/>
      <c r="FC787" s="31"/>
      <c r="FD787" s="31"/>
      <c r="FE787" s="31"/>
      <c r="FF787" s="31"/>
      <c r="FG787" s="31"/>
      <c r="FH787" s="31"/>
      <c r="FI787" s="31"/>
      <c r="FJ787" s="31"/>
      <c r="FK787" s="31"/>
      <c r="FL787" s="31"/>
      <c r="FM787" s="31"/>
      <c r="FN787" s="31"/>
      <c r="FO787" s="31"/>
      <c r="FP787" s="31"/>
      <c r="FQ787" s="31"/>
      <c r="FR787" s="31"/>
      <c r="FS787" s="31"/>
      <c r="FT787" s="31"/>
      <c r="FU787" s="31"/>
      <c r="FV787" s="31"/>
      <c r="FW787" s="31"/>
      <c r="FX787" s="31"/>
      <c r="FY787" s="31"/>
      <c r="FZ787" s="31"/>
      <c r="GA787" s="31"/>
      <c r="GB787" s="31"/>
      <c r="GC787" s="31"/>
      <c r="GD787" s="31"/>
      <c r="GE787" s="31"/>
      <c r="GF787" s="31"/>
      <c r="GG787" s="31"/>
      <c r="GH787" s="31"/>
      <c r="GI787" s="31"/>
      <c r="GJ787" s="31"/>
      <c r="GK787" s="31"/>
      <c r="GL787" s="31"/>
      <c r="GM787" s="31"/>
      <c r="GN787" s="31"/>
      <c r="GO787" s="31"/>
      <c r="GP787" s="31"/>
      <c r="GQ787" s="31"/>
      <c r="GR787" s="31"/>
      <c r="GS787" s="31"/>
      <c r="GT787" s="31"/>
      <c r="GU787" s="31"/>
      <c r="GV787" s="31"/>
      <c r="GW787" s="31"/>
      <c r="GX787" s="31"/>
      <c r="GY787" s="31"/>
      <c r="GZ787" s="31"/>
      <c r="HA787" s="31"/>
      <c r="HB787" s="31"/>
      <c r="HC787" s="31"/>
      <c r="HD787" s="31"/>
      <c r="HE787" s="31"/>
      <c r="HF787" s="31"/>
      <c r="HG787" s="31"/>
      <c r="HH787" s="31"/>
      <c r="HI787" s="31"/>
      <c r="HJ787" s="31"/>
      <c r="HK787" s="31"/>
      <c r="HL787" s="31"/>
      <c r="HM787" s="31"/>
      <c r="HN787" s="31"/>
      <c r="HO787" s="31"/>
      <c r="HP787" s="31"/>
      <c r="HQ787" s="31"/>
      <c r="HR787" s="31"/>
      <c r="HS787" s="31"/>
      <c r="HT787" s="31"/>
      <c r="HU787" s="31"/>
      <c r="HV787" s="31"/>
      <c r="HW787" s="31"/>
      <c r="HX787" s="31"/>
      <c r="HY787" s="31"/>
      <c r="HZ787" s="31"/>
      <c r="IA787" s="31"/>
      <c r="IB787" s="31"/>
      <c r="IC787" s="31"/>
      <c r="ID787" s="31"/>
      <c r="IE787" s="31"/>
      <c r="IF787" s="31"/>
      <c r="IG787" s="31"/>
      <c r="IH787" s="31"/>
    </row>
    <row r="788" spans="3:242" hidden="1" x14ac:dyDescent="0.25"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1"/>
      <c r="AS788" s="31"/>
      <c r="AT788" s="31"/>
      <c r="AU788" s="31"/>
      <c r="AV788" s="31"/>
      <c r="AW788" s="31"/>
      <c r="AX788" s="31"/>
      <c r="AY788" s="31"/>
      <c r="AZ788" s="31"/>
      <c r="BA788" s="31"/>
      <c r="BB788" s="31"/>
      <c r="BC788" s="31"/>
      <c r="BD788" s="31"/>
      <c r="BE788" s="31"/>
      <c r="BF788" s="31"/>
      <c r="BG788" s="31"/>
      <c r="BH788" s="31"/>
      <c r="BI788" s="31"/>
      <c r="BJ788" s="31"/>
      <c r="BK788" s="31"/>
      <c r="BL788" s="31"/>
      <c r="BM788" s="31"/>
      <c r="BN788" s="31"/>
      <c r="BO788" s="31"/>
      <c r="BP788" s="31"/>
      <c r="BQ788" s="31"/>
      <c r="BR788" s="31"/>
      <c r="BS788" s="31"/>
      <c r="BT788" s="31"/>
      <c r="BU788" s="31"/>
      <c r="BV788" s="31"/>
      <c r="BW788" s="31"/>
      <c r="BX788" s="31"/>
      <c r="BY788" s="31"/>
      <c r="BZ788" s="31"/>
      <c r="CA788" s="31"/>
      <c r="CB788" s="31"/>
      <c r="CC788" s="31"/>
      <c r="CD788" s="31"/>
      <c r="CE788" s="31"/>
      <c r="CF788" s="31"/>
      <c r="CG788" s="31"/>
      <c r="CH788" s="31"/>
      <c r="CI788" s="31"/>
      <c r="CJ788" s="31"/>
      <c r="CK788" s="31"/>
      <c r="CL788" s="31"/>
      <c r="CM788" s="31"/>
      <c r="CN788" s="31"/>
      <c r="CO788" s="31"/>
      <c r="CP788" s="31"/>
      <c r="CQ788" s="31"/>
      <c r="CR788" s="31"/>
      <c r="CS788" s="31"/>
      <c r="CT788" s="31"/>
      <c r="CU788" s="31"/>
      <c r="CV788" s="31"/>
      <c r="CW788" s="31"/>
      <c r="CX788" s="31"/>
      <c r="CY788" s="31"/>
      <c r="CZ788" s="31"/>
      <c r="DA788" s="31"/>
      <c r="DB788" s="31"/>
      <c r="DC788" s="31"/>
      <c r="DD788" s="31"/>
      <c r="DE788" s="31"/>
      <c r="DF788" s="31"/>
      <c r="DG788" s="31"/>
      <c r="DH788" s="31"/>
      <c r="DI788" s="31"/>
      <c r="DJ788" s="31"/>
      <c r="DK788" s="31"/>
      <c r="DL788" s="31"/>
      <c r="DM788" s="31"/>
      <c r="DN788" s="31"/>
      <c r="DO788" s="31"/>
      <c r="DP788" s="31"/>
      <c r="DQ788" s="31"/>
      <c r="DR788" s="31"/>
      <c r="DS788" s="31"/>
      <c r="DT788" s="31"/>
      <c r="DU788" s="31"/>
      <c r="DV788" s="31"/>
      <c r="DW788" s="31"/>
      <c r="DX788" s="31"/>
      <c r="DY788" s="31"/>
      <c r="DZ788" s="31"/>
      <c r="EA788" s="31"/>
      <c r="EB788" s="31"/>
      <c r="EC788" s="31"/>
      <c r="ED788" s="31"/>
      <c r="EE788" s="31"/>
      <c r="EF788" s="31"/>
      <c r="EG788" s="31"/>
      <c r="EH788" s="31"/>
      <c r="EI788" s="31"/>
      <c r="EJ788" s="31"/>
      <c r="EK788" s="31"/>
      <c r="EL788" s="31"/>
      <c r="EM788" s="31"/>
      <c r="EN788" s="31"/>
      <c r="EO788" s="31"/>
      <c r="EP788" s="31"/>
      <c r="EQ788" s="31"/>
      <c r="ER788" s="31"/>
      <c r="ES788" s="31"/>
      <c r="ET788" s="31"/>
      <c r="EU788" s="31"/>
      <c r="EV788" s="31"/>
      <c r="EW788" s="31"/>
      <c r="EX788" s="31"/>
      <c r="EY788" s="31"/>
      <c r="EZ788" s="31"/>
      <c r="FA788" s="31"/>
      <c r="FB788" s="31"/>
      <c r="FC788" s="31"/>
      <c r="FD788" s="31"/>
      <c r="FE788" s="31"/>
      <c r="FF788" s="31"/>
      <c r="FG788" s="31"/>
      <c r="FH788" s="31"/>
      <c r="FI788" s="31"/>
      <c r="FJ788" s="31"/>
      <c r="FK788" s="31"/>
      <c r="FL788" s="31"/>
      <c r="FM788" s="31"/>
      <c r="FN788" s="31"/>
      <c r="FO788" s="31"/>
      <c r="FP788" s="31"/>
      <c r="FQ788" s="31"/>
      <c r="FR788" s="31"/>
      <c r="FS788" s="31"/>
      <c r="FT788" s="31"/>
      <c r="FU788" s="31"/>
      <c r="FV788" s="31"/>
      <c r="FW788" s="31"/>
      <c r="FX788" s="31"/>
      <c r="FY788" s="31"/>
      <c r="FZ788" s="31"/>
      <c r="GA788" s="31"/>
      <c r="GB788" s="31"/>
      <c r="GC788" s="31"/>
      <c r="GD788" s="31"/>
      <c r="GE788" s="31"/>
      <c r="GF788" s="31"/>
      <c r="GG788" s="31"/>
      <c r="GH788" s="31"/>
      <c r="GI788" s="31"/>
      <c r="GJ788" s="31"/>
      <c r="GK788" s="31"/>
      <c r="GL788" s="31"/>
      <c r="GM788" s="31"/>
      <c r="GN788" s="31"/>
      <c r="GO788" s="31"/>
      <c r="GP788" s="31"/>
      <c r="GQ788" s="31"/>
      <c r="GR788" s="31"/>
      <c r="GS788" s="31"/>
      <c r="GT788" s="31"/>
      <c r="GU788" s="31"/>
      <c r="GV788" s="31"/>
      <c r="GW788" s="31"/>
      <c r="GX788" s="31"/>
      <c r="GY788" s="31"/>
      <c r="GZ788" s="31"/>
      <c r="HA788" s="31"/>
      <c r="HB788" s="31"/>
      <c r="HC788" s="31"/>
      <c r="HD788" s="31"/>
      <c r="HE788" s="31"/>
      <c r="HF788" s="31"/>
      <c r="HG788" s="31"/>
      <c r="HH788" s="31"/>
      <c r="HI788" s="31"/>
      <c r="HJ788" s="31"/>
      <c r="HK788" s="31"/>
      <c r="HL788" s="31"/>
      <c r="HM788" s="31"/>
      <c r="HN788" s="31"/>
      <c r="HO788" s="31"/>
      <c r="HP788" s="31"/>
      <c r="HQ788" s="31"/>
      <c r="HR788" s="31"/>
      <c r="HS788" s="31"/>
      <c r="HT788" s="31"/>
      <c r="HU788" s="31"/>
      <c r="HV788" s="31"/>
      <c r="HW788" s="31"/>
      <c r="HX788" s="31"/>
      <c r="HY788" s="31"/>
      <c r="HZ788" s="31"/>
      <c r="IA788" s="31"/>
      <c r="IB788" s="31"/>
      <c r="IC788" s="31"/>
      <c r="ID788" s="31"/>
      <c r="IE788" s="31"/>
      <c r="IF788" s="31"/>
      <c r="IG788" s="31"/>
      <c r="IH788" s="31"/>
    </row>
    <row r="789" spans="3:242" hidden="1" x14ac:dyDescent="0.25"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1"/>
      <c r="AS789" s="31"/>
      <c r="AT789" s="31"/>
      <c r="AU789" s="31"/>
      <c r="AV789" s="31"/>
      <c r="AW789" s="31"/>
      <c r="AX789" s="31"/>
      <c r="AY789" s="31"/>
      <c r="AZ789" s="31"/>
      <c r="BA789" s="31"/>
      <c r="BB789" s="31"/>
      <c r="BC789" s="31"/>
      <c r="BD789" s="31"/>
      <c r="BE789" s="31"/>
      <c r="BF789" s="31"/>
      <c r="BG789" s="31"/>
      <c r="BH789" s="31"/>
      <c r="BI789" s="31"/>
      <c r="BJ789" s="31"/>
      <c r="BK789" s="31"/>
      <c r="BL789" s="31"/>
      <c r="BM789" s="31"/>
      <c r="BN789" s="31"/>
      <c r="BO789" s="31"/>
      <c r="BP789" s="31"/>
      <c r="BQ789" s="31"/>
      <c r="BR789" s="31"/>
      <c r="BS789" s="31"/>
      <c r="BT789" s="31"/>
      <c r="BU789" s="31"/>
      <c r="BV789" s="31"/>
      <c r="BW789" s="31"/>
      <c r="BX789" s="31"/>
      <c r="BY789" s="31"/>
      <c r="BZ789" s="31"/>
      <c r="CA789" s="31"/>
      <c r="CB789" s="31"/>
      <c r="CC789" s="31"/>
      <c r="CD789" s="31"/>
      <c r="CE789" s="31"/>
      <c r="CF789" s="31"/>
      <c r="CG789" s="31"/>
      <c r="CH789" s="31"/>
      <c r="CI789" s="31"/>
      <c r="CJ789" s="31"/>
      <c r="CK789" s="31"/>
      <c r="CL789" s="31"/>
      <c r="CM789" s="31"/>
      <c r="CN789" s="31"/>
      <c r="CO789" s="31"/>
      <c r="CP789" s="31"/>
      <c r="CQ789" s="31"/>
      <c r="CR789" s="31"/>
      <c r="CS789" s="31"/>
      <c r="CT789" s="31"/>
      <c r="CU789" s="31"/>
      <c r="CV789" s="31"/>
      <c r="CW789" s="31"/>
      <c r="CX789" s="31"/>
      <c r="CY789" s="31"/>
      <c r="CZ789" s="31"/>
      <c r="DA789" s="31"/>
      <c r="DB789" s="31"/>
      <c r="DC789" s="31"/>
      <c r="DD789" s="31"/>
      <c r="DE789" s="31"/>
      <c r="DF789" s="31"/>
      <c r="DG789" s="31"/>
      <c r="DH789" s="31"/>
      <c r="DI789" s="31"/>
      <c r="DJ789" s="31"/>
      <c r="DK789" s="31"/>
      <c r="DL789" s="31"/>
      <c r="DM789" s="31"/>
      <c r="DN789" s="31"/>
      <c r="DO789" s="31"/>
      <c r="DP789" s="31"/>
      <c r="DQ789" s="31"/>
      <c r="DR789" s="31"/>
      <c r="DS789" s="31"/>
      <c r="DT789" s="31"/>
      <c r="DU789" s="31"/>
      <c r="DV789" s="31"/>
      <c r="DW789" s="31"/>
      <c r="DX789" s="31"/>
      <c r="DY789" s="31"/>
      <c r="DZ789" s="31"/>
      <c r="EA789" s="31"/>
      <c r="EB789" s="31"/>
      <c r="EC789" s="31"/>
      <c r="ED789" s="31"/>
      <c r="EE789" s="31"/>
      <c r="EF789" s="31"/>
      <c r="EG789" s="31"/>
      <c r="EH789" s="31"/>
      <c r="EI789" s="31"/>
      <c r="EJ789" s="31"/>
      <c r="EK789" s="31"/>
      <c r="EL789" s="31"/>
      <c r="EM789" s="31"/>
      <c r="EN789" s="31"/>
      <c r="EO789" s="31"/>
      <c r="EP789" s="31"/>
      <c r="EQ789" s="31"/>
      <c r="ER789" s="31"/>
      <c r="ES789" s="31"/>
      <c r="ET789" s="31"/>
      <c r="EU789" s="31"/>
      <c r="EV789" s="31"/>
      <c r="EW789" s="31"/>
      <c r="EX789" s="31"/>
      <c r="EY789" s="31"/>
      <c r="EZ789" s="31"/>
      <c r="FA789" s="31"/>
      <c r="FB789" s="31"/>
      <c r="FC789" s="31"/>
      <c r="FD789" s="31"/>
      <c r="FE789" s="31"/>
      <c r="FF789" s="31"/>
      <c r="FG789" s="31"/>
      <c r="FH789" s="31"/>
      <c r="FI789" s="31"/>
      <c r="FJ789" s="31"/>
      <c r="FK789" s="31"/>
      <c r="FL789" s="31"/>
      <c r="FM789" s="31"/>
      <c r="FN789" s="31"/>
      <c r="FO789" s="31"/>
      <c r="FP789" s="31"/>
      <c r="FQ789" s="31"/>
      <c r="FR789" s="31"/>
      <c r="FS789" s="31"/>
      <c r="FT789" s="31"/>
      <c r="FU789" s="31"/>
      <c r="FV789" s="31"/>
      <c r="FW789" s="31"/>
      <c r="FX789" s="31"/>
      <c r="FY789" s="31"/>
      <c r="FZ789" s="31"/>
      <c r="GA789" s="31"/>
      <c r="GB789" s="31"/>
      <c r="GC789" s="31"/>
      <c r="GD789" s="31"/>
      <c r="GE789" s="31"/>
      <c r="GF789" s="31"/>
      <c r="GG789" s="31"/>
      <c r="GH789" s="31"/>
      <c r="GI789" s="31"/>
      <c r="GJ789" s="31"/>
      <c r="GK789" s="31"/>
      <c r="GL789" s="31"/>
      <c r="GM789" s="31"/>
      <c r="GN789" s="31"/>
      <c r="GO789" s="31"/>
      <c r="GP789" s="31"/>
      <c r="GQ789" s="31"/>
      <c r="GR789" s="31"/>
      <c r="GS789" s="31"/>
      <c r="GT789" s="31"/>
      <c r="GU789" s="31"/>
      <c r="GV789" s="31"/>
      <c r="GW789" s="31"/>
      <c r="GX789" s="31"/>
      <c r="GY789" s="31"/>
      <c r="GZ789" s="31"/>
      <c r="HA789" s="31"/>
      <c r="HB789" s="31"/>
      <c r="HC789" s="31"/>
      <c r="HD789" s="31"/>
      <c r="HE789" s="31"/>
      <c r="HF789" s="31"/>
      <c r="HG789" s="31"/>
      <c r="HH789" s="31"/>
      <c r="HI789" s="31"/>
      <c r="HJ789" s="31"/>
      <c r="HK789" s="31"/>
      <c r="HL789" s="31"/>
      <c r="HM789" s="31"/>
      <c r="HN789" s="31"/>
      <c r="HO789" s="31"/>
      <c r="HP789" s="31"/>
      <c r="HQ789" s="31"/>
      <c r="HR789" s="31"/>
      <c r="HS789" s="31"/>
      <c r="HT789" s="31"/>
      <c r="HU789" s="31"/>
      <c r="HV789" s="31"/>
      <c r="HW789" s="31"/>
      <c r="HX789" s="31"/>
      <c r="HY789" s="31"/>
      <c r="HZ789" s="31"/>
      <c r="IA789" s="31"/>
      <c r="IB789" s="31"/>
      <c r="IC789" s="31"/>
      <c r="ID789" s="31"/>
      <c r="IE789" s="31"/>
      <c r="IF789" s="31"/>
      <c r="IG789" s="31"/>
      <c r="IH789" s="31"/>
    </row>
    <row r="790" spans="3:242" hidden="1" x14ac:dyDescent="0.25"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1"/>
      <c r="AS790" s="31"/>
      <c r="AT790" s="31"/>
      <c r="AU790" s="31"/>
      <c r="AV790" s="31"/>
      <c r="AW790" s="31"/>
      <c r="AX790" s="31"/>
      <c r="AY790" s="31"/>
      <c r="AZ790" s="31"/>
      <c r="BA790" s="31"/>
      <c r="BB790" s="31"/>
      <c r="BC790" s="31"/>
      <c r="BD790" s="31"/>
      <c r="BE790" s="31"/>
      <c r="BF790" s="31"/>
      <c r="BG790" s="31"/>
      <c r="BH790" s="31"/>
      <c r="BI790" s="31"/>
      <c r="BJ790" s="31"/>
      <c r="BK790" s="31"/>
      <c r="BL790" s="31"/>
      <c r="BM790" s="31"/>
      <c r="BN790" s="31"/>
      <c r="BO790" s="31"/>
      <c r="BP790" s="31"/>
      <c r="BQ790" s="31"/>
      <c r="BR790" s="31"/>
      <c r="BS790" s="31"/>
      <c r="BT790" s="31"/>
      <c r="BU790" s="31"/>
      <c r="BV790" s="31"/>
      <c r="BW790" s="31"/>
      <c r="BX790" s="31"/>
      <c r="BY790" s="31"/>
      <c r="BZ790" s="31"/>
      <c r="CA790" s="31"/>
      <c r="CB790" s="31"/>
      <c r="CC790" s="31"/>
      <c r="CD790" s="31"/>
      <c r="CE790" s="31"/>
      <c r="CF790" s="31"/>
      <c r="CG790" s="31"/>
      <c r="CH790" s="31"/>
      <c r="CI790" s="31"/>
      <c r="CJ790" s="31"/>
      <c r="CK790" s="31"/>
      <c r="CL790" s="31"/>
      <c r="CM790" s="31"/>
      <c r="CN790" s="31"/>
      <c r="CO790" s="31"/>
      <c r="CP790" s="31"/>
      <c r="CQ790" s="31"/>
      <c r="CR790" s="31"/>
      <c r="CS790" s="31"/>
      <c r="CT790" s="31"/>
      <c r="CU790" s="31"/>
      <c r="CV790" s="31"/>
      <c r="CW790" s="31"/>
      <c r="CX790" s="31"/>
      <c r="CY790" s="31"/>
      <c r="CZ790" s="31"/>
      <c r="DA790" s="31"/>
      <c r="DB790" s="31"/>
      <c r="DC790" s="31"/>
      <c r="DD790" s="31"/>
      <c r="DE790" s="31"/>
      <c r="DF790" s="31"/>
      <c r="DG790" s="31"/>
      <c r="DH790" s="31"/>
      <c r="DI790" s="31"/>
      <c r="DJ790" s="31"/>
      <c r="DK790" s="31"/>
      <c r="DL790" s="31"/>
      <c r="DM790" s="31"/>
      <c r="DN790" s="31"/>
      <c r="DO790" s="31"/>
      <c r="DP790" s="31"/>
      <c r="DQ790" s="31"/>
      <c r="DR790" s="31"/>
      <c r="DS790" s="31"/>
      <c r="DT790" s="31"/>
      <c r="DU790" s="31"/>
      <c r="DV790" s="31"/>
      <c r="DW790" s="31"/>
      <c r="DX790" s="31"/>
      <c r="DY790" s="31"/>
      <c r="DZ790" s="31"/>
      <c r="EA790" s="31"/>
      <c r="EB790" s="31"/>
      <c r="EC790" s="31"/>
      <c r="ED790" s="31"/>
      <c r="EE790" s="31"/>
      <c r="EF790" s="31"/>
      <c r="EG790" s="31"/>
      <c r="EH790" s="31"/>
      <c r="EI790" s="31"/>
      <c r="EJ790" s="31"/>
      <c r="EK790" s="31"/>
      <c r="EL790" s="31"/>
      <c r="EM790" s="31"/>
      <c r="EN790" s="31"/>
      <c r="EO790" s="31"/>
      <c r="EP790" s="31"/>
      <c r="EQ790" s="31"/>
      <c r="ER790" s="31"/>
      <c r="ES790" s="31"/>
      <c r="ET790" s="31"/>
      <c r="EU790" s="31"/>
      <c r="EV790" s="31"/>
      <c r="EW790" s="31"/>
      <c r="EX790" s="31"/>
      <c r="EY790" s="31"/>
      <c r="EZ790" s="31"/>
      <c r="FA790" s="31"/>
      <c r="FB790" s="31"/>
      <c r="FC790" s="31"/>
      <c r="FD790" s="31"/>
      <c r="FE790" s="31"/>
      <c r="FF790" s="31"/>
      <c r="FG790" s="31"/>
      <c r="FH790" s="31"/>
      <c r="FI790" s="31"/>
      <c r="FJ790" s="31"/>
      <c r="FK790" s="31"/>
      <c r="FL790" s="31"/>
      <c r="FM790" s="31"/>
      <c r="FN790" s="31"/>
      <c r="FO790" s="31"/>
      <c r="FP790" s="31"/>
      <c r="FQ790" s="31"/>
      <c r="FR790" s="31"/>
      <c r="FS790" s="31"/>
      <c r="FT790" s="31"/>
      <c r="FU790" s="31"/>
      <c r="FV790" s="31"/>
      <c r="FW790" s="31"/>
      <c r="FX790" s="31"/>
      <c r="FY790" s="31"/>
      <c r="FZ790" s="31"/>
      <c r="GA790" s="31"/>
      <c r="GB790" s="31"/>
      <c r="GC790" s="31"/>
      <c r="GD790" s="31"/>
      <c r="GE790" s="31"/>
      <c r="GF790" s="31"/>
      <c r="GG790" s="31"/>
      <c r="GH790" s="31"/>
      <c r="GI790" s="31"/>
      <c r="GJ790" s="31"/>
      <c r="GK790" s="31"/>
      <c r="GL790" s="31"/>
      <c r="GM790" s="31"/>
      <c r="GN790" s="31"/>
      <c r="GO790" s="31"/>
      <c r="GP790" s="31"/>
      <c r="GQ790" s="31"/>
      <c r="GR790" s="31"/>
      <c r="GS790" s="31"/>
      <c r="GT790" s="31"/>
      <c r="GU790" s="31"/>
      <c r="GV790" s="31"/>
      <c r="GW790" s="31"/>
      <c r="GX790" s="31"/>
      <c r="GY790" s="31"/>
      <c r="GZ790" s="31"/>
      <c r="HA790" s="31"/>
      <c r="HB790" s="31"/>
      <c r="HC790" s="31"/>
      <c r="HD790" s="31"/>
      <c r="HE790" s="31"/>
      <c r="HF790" s="31"/>
      <c r="HG790" s="31"/>
      <c r="HH790" s="31"/>
      <c r="HI790" s="31"/>
      <c r="HJ790" s="31"/>
      <c r="HK790" s="31"/>
      <c r="HL790" s="31"/>
      <c r="HM790" s="31"/>
      <c r="HN790" s="31"/>
      <c r="HO790" s="31"/>
      <c r="HP790" s="31"/>
      <c r="HQ790" s="31"/>
      <c r="HR790" s="31"/>
      <c r="HS790" s="31"/>
      <c r="HT790" s="31"/>
      <c r="HU790" s="31"/>
      <c r="HV790" s="31"/>
      <c r="HW790" s="31"/>
      <c r="HX790" s="31"/>
      <c r="HY790" s="31"/>
      <c r="HZ790" s="31"/>
      <c r="IA790" s="31"/>
      <c r="IB790" s="31"/>
      <c r="IC790" s="31"/>
      <c r="ID790" s="31"/>
      <c r="IE790" s="31"/>
      <c r="IF790" s="31"/>
      <c r="IG790" s="31"/>
      <c r="IH790" s="31"/>
    </row>
    <row r="791" spans="3:242" hidden="1" x14ac:dyDescent="0.25"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1"/>
      <c r="AS791" s="31"/>
      <c r="AT791" s="31"/>
      <c r="AU791" s="31"/>
      <c r="AV791" s="31"/>
      <c r="AW791" s="31"/>
      <c r="AX791" s="31"/>
      <c r="AY791" s="31"/>
      <c r="AZ791" s="31"/>
      <c r="BA791" s="31"/>
      <c r="BB791" s="31"/>
      <c r="BC791" s="31"/>
      <c r="BD791" s="31"/>
      <c r="BE791" s="31"/>
      <c r="BF791" s="31"/>
      <c r="BG791" s="31"/>
      <c r="BH791" s="31"/>
      <c r="BI791" s="31"/>
      <c r="BJ791" s="31"/>
      <c r="BK791" s="31"/>
      <c r="BL791" s="31"/>
      <c r="BM791" s="31"/>
      <c r="BN791" s="31"/>
      <c r="BO791" s="31"/>
      <c r="BP791" s="31"/>
      <c r="BQ791" s="31"/>
      <c r="BR791" s="31"/>
      <c r="BS791" s="31"/>
      <c r="BT791" s="31"/>
      <c r="BU791" s="31"/>
      <c r="BV791" s="31"/>
      <c r="BW791" s="31"/>
      <c r="BX791" s="31"/>
      <c r="BY791" s="31"/>
      <c r="BZ791" s="31"/>
      <c r="CA791" s="31"/>
      <c r="CB791" s="31"/>
      <c r="CC791" s="31"/>
      <c r="CD791" s="31"/>
      <c r="CE791" s="31"/>
      <c r="CF791" s="31"/>
      <c r="CG791" s="31"/>
      <c r="CH791" s="31"/>
      <c r="CI791" s="31"/>
      <c r="CJ791" s="31"/>
      <c r="CK791" s="31"/>
      <c r="CL791" s="31"/>
      <c r="CM791" s="31"/>
      <c r="CN791" s="31"/>
      <c r="CO791" s="31"/>
      <c r="CP791" s="31"/>
      <c r="CQ791" s="31"/>
      <c r="CR791" s="31"/>
      <c r="CS791" s="31"/>
      <c r="CT791" s="31"/>
      <c r="CU791" s="31"/>
      <c r="CV791" s="31"/>
      <c r="CW791" s="31"/>
      <c r="CX791" s="31"/>
      <c r="CY791" s="31"/>
      <c r="CZ791" s="31"/>
      <c r="DA791" s="31"/>
      <c r="DB791" s="31"/>
      <c r="DC791" s="31"/>
      <c r="DD791" s="31"/>
      <c r="DE791" s="31"/>
      <c r="DF791" s="31"/>
      <c r="DG791" s="31"/>
      <c r="DH791" s="31"/>
      <c r="DI791" s="31"/>
      <c r="DJ791" s="31"/>
      <c r="DK791" s="31"/>
      <c r="DL791" s="31"/>
      <c r="DM791" s="31"/>
      <c r="DN791" s="31"/>
      <c r="DO791" s="31"/>
      <c r="DP791" s="31"/>
      <c r="DQ791" s="31"/>
      <c r="DR791" s="31"/>
      <c r="DS791" s="31"/>
      <c r="DT791" s="31"/>
      <c r="DU791" s="31"/>
      <c r="DV791" s="31"/>
      <c r="DW791" s="31"/>
      <c r="DX791" s="31"/>
      <c r="DY791" s="31"/>
      <c r="DZ791" s="31"/>
      <c r="EA791" s="31"/>
      <c r="EB791" s="31"/>
      <c r="EC791" s="31"/>
      <c r="ED791" s="31"/>
      <c r="EE791" s="31"/>
      <c r="EF791" s="31"/>
      <c r="EG791" s="31"/>
      <c r="EH791" s="31"/>
      <c r="EI791" s="31"/>
      <c r="EJ791" s="31"/>
      <c r="EK791" s="31"/>
      <c r="EL791" s="31"/>
      <c r="EM791" s="31"/>
      <c r="EN791" s="31"/>
      <c r="EO791" s="31"/>
      <c r="EP791" s="31"/>
      <c r="EQ791" s="31"/>
      <c r="ER791" s="31"/>
      <c r="ES791" s="31"/>
      <c r="ET791" s="31"/>
      <c r="EU791" s="31"/>
      <c r="EV791" s="31"/>
      <c r="EW791" s="31"/>
      <c r="EX791" s="31"/>
      <c r="EY791" s="31"/>
      <c r="EZ791" s="31"/>
      <c r="FA791" s="31"/>
      <c r="FB791" s="31"/>
      <c r="FC791" s="31"/>
      <c r="FD791" s="31"/>
      <c r="FE791" s="31"/>
      <c r="FF791" s="31"/>
      <c r="FG791" s="31"/>
      <c r="FH791" s="31"/>
      <c r="FI791" s="31"/>
      <c r="FJ791" s="31"/>
      <c r="FK791" s="31"/>
      <c r="FL791" s="31"/>
      <c r="FM791" s="31"/>
      <c r="FN791" s="31"/>
      <c r="FO791" s="31"/>
      <c r="FP791" s="31"/>
      <c r="FQ791" s="31"/>
      <c r="FR791" s="31"/>
      <c r="FS791" s="31"/>
      <c r="FT791" s="31"/>
      <c r="FU791" s="31"/>
      <c r="FV791" s="31"/>
      <c r="FW791" s="31"/>
      <c r="FX791" s="31"/>
      <c r="FY791" s="31"/>
      <c r="FZ791" s="31"/>
      <c r="GA791" s="31"/>
      <c r="GB791" s="31"/>
      <c r="GC791" s="31"/>
      <c r="GD791" s="31"/>
      <c r="GE791" s="31"/>
      <c r="GF791" s="31"/>
      <c r="GG791" s="31"/>
      <c r="GH791" s="31"/>
      <c r="GI791" s="31"/>
      <c r="GJ791" s="31"/>
      <c r="GK791" s="31"/>
      <c r="GL791" s="31"/>
      <c r="GM791" s="31"/>
      <c r="GN791" s="31"/>
      <c r="GO791" s="31"/>
      <c r="GP791" s="31"/>
      <c r="GQ791" s="31"/>
      <c r="GR791" s="31"/>
      <c r="GS791" s="31"/>
      <c r="GT791" s="31"/>
      <c r="GU791" s="31"/>
      <c r="GV791" s="31"/>
      <c r="GW791" s="31"/>
      <c r="GX791" s="31"/>
      <c r="GY791" s="31"/>
      <c r="GZ791" s="31"/>
      <c r="HA791" s="31"/>
      <c r="HB791" s="31"/>
      <c r="HC791" s="31"/>
      <c r="HD791" s="31"/>
      <c r="HE791" s="31"/>
      <c r="HF791" s="31"/>
      <c r="HG791" s="31"/>
      <c r="HH791" s="31"/>
      <c r="HI791" s="31"/>
      <c r="HJ791" s="31"/>
      <c r="HK791" s="31"/>
      <c r="HL791" s="31"/>
      <c r="HM791" s="31"/>
      <c r="HN791" s="31"/>
      <c r="HO791" s="31"/>
      <c r="HP791" s="31"/>
      <c r="HQ791" s="31"/>
      <c r="HR791" s="31"/>
      <c r="HS791" s="31"/>
      <c r="HT791" s="31"/>
      <c r="HU791" s="31"/>
      <c r="HV791" s="31"/>
      <c r="HW791" s="31"/>
      <c r="HX791" s="31"/>
      <c r="HY791" s="31"/>
      <c r="HZ791" s="31"/>
      <c r="IA791" s="31"/>
      <c r="IB791" s="31"/>
      <c r="IC791" s="31"/>
      <c r="ID791" s="31"/>
      <c r="IE791" s="31"/>
      <c r="IF791" s="31"/>
      <c r="IG791" s="31"/>
      <c r="IH791" s="31"/>
    </row>
    <row r="792" spans="3:242" hidden="1" x14ac:dyDescent="0.25"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1"/>
      <c r="AS792" s="31"/>
      <c r="AT792" s="31"/>
      <c r="AU792" s="31"/>
      <c r="AV792" s="31"/>
      <c r="AW792" s="31"/>
      <c r="AX792" s="31"/>
      <c r="AY792" s="31"/>
      <c r="AZ792" s="31"/>
      <c r="BA792" s="31"/>
      <c r="BB792" s="31"/>
      <c r="BC792" s="31"/>
      <c r="BD792" s="31"/>
      <c r="BE792" s="31"/>
      <c r="BF792" s="31"/>
      <c r="BG792" s="31"/>
      <c r="BH792" s="31"/>
      <c r="BI792" s="31"/>
      <c r="BJ792" s="31"/>
      <c r="BK792" s="31"/>
      <c r="BL792" s="31"/>
      <c r="BM792" s="31"/>
      <c r="BN792" s="31"/>
      <c r="BO792" s="31"/>
      <c r="BP792" s="31"/>
      <c r="BQ792" s="31"/>
      <c r="BR792" s="31"/>
      <c r="BS792" s="31"/>
      <c r="BT792" s="31"/>
      <c r="BU792" s="31"/>
      <c r="BV792" s="31"/>
      <c r="BW792" s="31"/>
      <c r="BX792" s="31"/>
      <c r="BY792" s="31"/>
      <c r="BZ792" s="31"/>
      <c r="CA792" s="31"/>
      <c r="CB792" s="31"/>
      <c r="CC792" s="31"/>
      <c r="CD792" s="31"/>
      <c r="CE792" s="31"/>
      <c r="CF792" s="31"/>
      <c r="CG792" s="31"/>
      <c r="CH792" s="31"/>
      <c r="CI792" s="31"/>
      <c r="CJ792" s="31"/>
      <c r="CK792" s="31"/>
      <c r="CL792" s="31"/>
      <c r="CM792" s="31"/>
      <c r="CN792" s="31"/>
      <c r="CO792" s="31"/>
      <c r="CP792" s="31"/>
      <c r="CQ792" s="31"/>
      <c r="CR792" s="31"/>
      <c r="CS792" s="31"/>
      <c r="CT792" s="31"/>
      <c r="CU792" s="31"/>
      <c r="CV792" s="31"/>
      <c r="CW792" s="31"/>
      <c r="CX792" s="31"/>
      <c r="CY792" s="31"/>
      <c r="CZ792" s="31"/>
      <c r="DA792" s="31"/>
      <c r="DB792" s="31"/>
      <c r="DC792" s="31"/>
      <c r="DD792" s="31"/>
      <c r="DE792" s="31"/>
      <c r="DF792" s="31"/>
      <c r="DG792" s="31"/>
      <c r="DH792" s="31"/>
      <c r="DI792" s="31"/>
      <c r="DJ792" s="31"/>
      <c r="DK792" s="31"/>
      <c r="DL792" s="31"/>
      <c r="DM792" s="31"/>
      <c r="DN792" s="31"/>
      <c r="DO792" s="31"/>
      <c r="DP792" s="31"/>
      <c r="DQ792" s="31"/>
      <c r="DR792" s="31"/>
      <c r="DS792" s="31"/>
      <c r="DT792" s="31"/>
      <c r="DU792" s="31"/>
      <c r="DV792" s="31"/>
      <c r="DW792" s="31"/>
      <c r="DX792" s="31"/>
      <c r="DY792" s="31"/>
      <c r="DZ792" s="31"/>
      <c r="EA792" s="31"/>
      <c r="EB792" s="31"/>
      <c r="EC792" s="31"/>
      <c r="ED792" s="31"/>
      <c r="EE792" s="31"/>
      <c r="EF792" s="31"/>
      <c r="EG792" s="31"/>
      <c r="EH792" s="31"/>
      <c r="EI792" s="31"/>
      <c r="EJ792" s="31"/>
      <c r="EK792" s="31"/>
      <c r="EL792" s="31"/>
      <c r="EM792" s="31"/>
      <c r="EN792" s="31"/>
      <c r="EO792" s="31"/>
      <c r="EP792" s="31"/>
      <c r="EQ792" s="31"/>
      <c r="ER792" s="31"/>
      <c r="ES792" s="31"/>
      <c r="ET792" s="31"/>
      <c r="EU792" s="31"/>
      <c r="EV792" s="31"/>
      <c r="EW792" s="31"/>
      <c r="EX792" s="31"/>
      <c r="EY792" s="31"/>
      <c r="EZ792" s="31"/>
      <c r="FA792" s="31"/>
      <c r="FB792" s="31"/>
      <c r="FC792" s="31"/>
      <c r="FD792" s="31"/>
      <c r="FE792" s="31"/>
      <c r="FF792" s="31"/>
      <c r="FG792" s="31"/>
      <c r="FH792" s="31"/>
      <c r="FI792" s="31"/>
      <c r="FJ792" s="31"/>
      <c r="FK792" s="31"/>
      <c r="FL792" s="31"/>
      <c r="FM792" s="31"/>
      <c r="FN792" s="31"/>
      <c r="FO792" s="31"/>
      <c r="FP792" s="31"/>
      <c r="FQ792" s="31"/>
      <c r="FR792" s="31"/>
      <c r="FS792" s="31"/>
      <c r="FT792" s="31"/>
      <c r="FU792" s="31"/>
      <c r="FV792" s="31"/>
      <c r="FW792" s="31"/>
      <c r="FX792" s="31"/>
      <c r="FY792" s="31"/>
      <c r="FZ792" s="31"/>
      <c r="GA792" s="31"/>
      <c r="GB792" s="31"/>
      <c r="GC792" s="31"/>
      <c r="GD792" s="31"/>
      <c r="GE792" s="31"/>
      <c r="GF792" s="31"/>
      <c r="GG792" s="31"/>
      <c r="GH792" s="31"/>
      <c r="GI792" s="31"/>
      <c r="GJ792" s="31"/>
      <c r="GK792" s="31"/>
      <c r="GL792" s="31"/>
      <c r="GM792" s="31"/>
      <c r="GN792" s="31"/>
      <c r="GO792" s="31"/>
      <c r="GP792" s="31"/>
      <c r="GQ792" s="31"/>
      <c r="GR792" s="31"/>
      <c r="GS792" s="31"/>
      <c r="GT792" s="31"/>
      <c r="GU792" s="31"/>
      <c r="GV792" s="31"/>
      <c r="GW792" s="31"/>
      <c r="GX792" s="31"/>
      <c r="GY792" s="31"/>
      <c r="GZ792" s="31"/>
      <c r="HA792" s="31"/>
      <c r="HB792" s="31"/>
      <c r="HC792" s="31"/>
      <c r="HD792" s="31"/>
      <c r="HE792" s="31"/>
      <c r="HF792" s="31"/>
      <c r="HG792" s="31"/>
      <c r="HH792" s="31"/>
      <c r="HI792" s="31"/>
      <c r="HJ792" s="31"/>
      <c r="HK792" s="31"/>
      <c r="HL792" s="31"/>
      <c r="HM792" s="31"/>
      <c r="HN792" s="31"/>
      <c r="HO792" s="31"/>
      <c r="HP792" s="31"/>
      <c r="HQ792" s="31"/>
      <c r="HR792" s="31"/>
      <c r="HS792" s="31"/>
      <c r="HT792" s="31"/>
      <c r="HU792" s="31"/>
      <c r="HV792" s="31"/>
      <c r="HW792" s="31"/>
      <c r="HX792" s="31"/>
      <c r="HY792" s="31"/>
      <c r="HZ792" s="31"/>
      <c r="IA792" s="31"/>
      <c r="IB792" s="31"/>
      <c r="IC792" s="31"/>
      <c r="ID792" s="31"/>
      <c r="IE792" s="31"/>
      <c r="IF792" s="31"/>
      <c r="IG792" s="31"/>
      <c r="IH792" s="31"/>
    </row>
    <row r="793" spans="3:242" hidden="1" x14ac:dyDescent="0.25"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1"/>
      <c r="AS793" s="31"/>
      <c r="AT793" s="31"/>
      <c r="AU793" s="31"/>
      <c r="AV793" s="31"/>
      <c r="AW793" s="31"/>
      <c r="AX793" s="31"/>
      <c r="AY793" s="31"/>
      <c r="AZ793" s="31"/>
      <c r="BA793" s="31"/>
      <c r="BB793" s="31"/>
      <c r="BC793" s="31"/>
      <c r="BD793" s="31"/>
      <c r="BE793" s="31"/>
      <c r="BF793" s="31"/>
      <c r="BG793" s="31"/>
      <c r="BH793" s="31"/>
      <c r="BI793" s="31"/>
      <c r="BJ793" s="31"/>
      <c r="BK793" s="31"/>
      <c r="BL793" s="31"/>
      <c r="BM793" s="31"/>
      <c r="BN793" s="31"/>
      <c r="BO793" s="31"/>
      <c r="BP793" s="31"/>
      <c r="BQ793" s="31"/>
      <c r="BR793" s="31"/>
      <c r="BS793" s="31"/>
      <c r="BT793" s="31"/>
      <c r="BU793" s="31"/>
      <c r="BV793" s="31"/>
      <c r="BW793" s="31"/>
      <c r="BX793" s="31"/>
      <c r="BY793" s="31"/>
      <c r="BZ793" s="31"/>
      <c r="CA793" s="31"/>
      <c r="CB793" s="31"/>
      <c r="CC793" s="31"/>
      <c r="CD793" s="31"/>
      <c r="CE793" s="31"/>
      <c r="CF793" s="31"/>
      <c r="CG793" s="31"/>
      <c r="CH793" s="31"/>
      <c r="CI793" s="31"/>
      <c r="CJ793" s="31"/>
      <c r="CK793" s="31"/>
      <c r="CL793" s="31"/>
      <c r="CM793" s="31"/>
      <c r="CN793" s="31"/>
      <c r="CO793" s="31"/>
      <c r="CP793" s="31"/>
      <c r="CQ793" s="31"/>
      <c r="CR793" s="31"/>
      <c r="CS793" s="31"/>
      <c r="CT793" s="31"/>
      <c r="CU793" s="31"/>
      <c r="CV793" s="31"/>
      <c r="CW793" s="31"/>
      <c r="CX793" s="31"/>
      <c r="CY793" s="31"/>
      <c r="CZ793" s="31"/>
      <c r="DA793" s="31"/>
      <c r="DB793" s="31"/>
      <c r="DC793" s="31"/>
      <c r="DD793" s="31"/>
      <c r="DE793" s="31"/>
      <c r="DF793" s="31"/>
      <c r="DG793" s="31"/>
      <c r="DH793" s="31"/>
      <c r="DI793" s="31"/>
      <c r="DJ793" s="31"/>
      <c r="DK793" s="31"/>
      <c r="DL793" s="31"/>
      <c r="DM793" s="31"/>
      <c r="DN793" s="31"/>
      <c r="DO793" s="31"/>
      <c r="DP793" s="31"/>
      <c r="DQ793" s="31"/>
      <c r="DR793" s="31"/>
      <c r="DS793" s="31"/>
      <c r="DT793" s="31"/>
      <c r="DU793" s="31"/>
      <c r="DV793" s="31"/>
      <c r="DW793" s="31"/>
      <c r="DX793" s="31"/>
      <c r="DY793" s="31"/>
      <c r="DZ793" s="31"/>
      <c r="EA793" s="31"/>
      <c r="EB793" s="31"/>
      <c r="EC793" s="31"/>
      <c r="ED793" s="31"/>
      <c r="EE793" s="31"/>
      <c r="EF793" s="31"/>
      <c r="EG793" s="31"/>
      <c r="EH793" s="31"/>
      <c r="EI793" s="31"/>
      <c r="EJ793" s="31"/>
      <c r="EK793" s="31"/>
      <c r="EL793" s="31"/>
      <c r="EM793" s="31"/>
      <c r="EN793" s="31"/>
      <c r="EO793" s="31"/>
      <c r="EP793" s="31"/>
      <c r="EQ793" s="31"/>
      <c r="ER793" s="31"/>
      <c r="ES793" s="31"/>
      <c r="ET793" s="31"/>
      <c r="EU793" s="31"/>
      <c r="EV793" s="31"/>
      <c r="EW793" s="31"/>
      <c r="EX793" s="31"/>
      <c r="EY793" s="31"/>
      <c r="EZ793" s="31"/>
      <c r="FA793" s="31"/>
      <c r="FB793" s="31"/>
      <c r="FC793" s="31"/>
      <c r="FD793" s="31"/>
      <c r="FE793" s="31"/>
      <c r="FF793" s="31"/>
      <c r="FG793" s="31"/>
      <c r="FH793" s="31"/>
      <c r="FI793" s="31"/>
      <c r="FJ793" s="31"/>
      <c r="FK793" s="31"/>
      <c r="FL793" s="31"/>
      <c r="FM793" s="31"/>
      <c r="FN793" s="31"/>
      <c r="FO793" s="31"/>
      <c r="FP793" s="31"/>
      <c r="FQ793" s="31"/>
      <c r="FR793" s="31"/>
      <c r="FS793" s="31"/>
      <c r="FT793" s="31"/>
      <c r="FU793" s="31"/>
      <c r="FV793" s="31"/>
      <c r="FW793" s="31"/>
      <c r="FX793" s="31"/>
      <c r="FY793" s="31"/>
      <c r="FZ793" s="31"/>
      <c r="GA793" s="31"/>
      <c r="GB793" s="31"/>
      <c r="GC793" s="31"/>
      <c r="GD793" s="31"/>
      <c r="GE793" s="31"/>
      <c r="GF793" s="31"/>
      <c r="GG793" s="31"/>
      <c r="GH793" s="31"/>
      <c r="GI793" s="31"/>
      <c r="GJ793" s="31"/>
      <c r="GK793" s="31"/>
      <c r="GL793" s="31"/>
      <c r="GM793" s="31"/>
      <c r="GN793" s="31"/>
      <c r="GO793" s="31"/>
      <c r="GP793" s="31"/>
      <c r="GQ793" s="31"/>
      <c r="GR793" s="31"/>
      <c r="GS793" s="31"/>
      <c r="GT793" s="31"/>
      <c r="GU793" s="31"/>
      <c r="GV793" s="31"/>
      <c r="GW793" s="31"/>
      <c r="GX793" s="31"/>
      <c r="GY793" s="31"/>
      <c r="GZ793" s="31"/>
      <c r="HA793" s="31"/>
      <c r="HB793" s="31"/>
      <c r="HC793" s="31"/>
      <c r="HD793" s="31"/>
      <c r="HE793" s="31"/>
      <c r="HF793" s="31"/>
      <c r="HG793" s="31"/>
      <c r="HH793" s="31"/>
      <c r="HI793" s="31"/>
      <c r="HJ793" s="31"/>
      <c r="HK793" s="31"/>
      <c r="HL793" s="31"/>
      <c r="HM793" s="31"/>
      <c r="HN793" s="31"/>
      <c r="HO793" s="31"/>
      <c r="HP793" s="31"/>
      <c r="HQ793" s="31"/>
      <c r="HR793" s="31"/>
      <c r="HS793" s="31"/>
      <c r="HT793" s="31"/>
      <c r="HU793" s="31"/>
      <c r="HV793" s="31"/>
      <c r="HW793" s="31"/>
      <c r="HX793" s="31"/>
      <c r="HY793" s="31"/>
      <c r="HZ793" s="31"/>
      <c r="IA793" s="31"/>
      <c r="IB793" s="31"/>
      <c r="IC793" s="31"/>
      <c r="ID793" s="31"/>
      <c r="IE793" s="31"/>
      <c r="IF793" s="31"/>
      <c r="IG793" s="31"/>
      <c r="IH793" s="31"/>
    </row>
    <row r="794" spans="3:242" hidden="1" x14ac:dyDescent="0.25"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1"/>
      <c r="AS794" s="31"/>
      <c r="AT794" s="31"/>
      <c r="AU794" s="31"/>
      <c r="AV794" s="31"/>
      <c r="AW794" s="31"/>
      <c r="AX794" s="31"/>
      <c r="AY794" s="31"/>
      <c r="AZ794" s="31"/>
      <c r="BA794" s="31"/>
      <c r="BB794" s="31"/>
      <c r="BC794" s="31"/>
      <c r="BD794" s="31"/>
      <c r="BE794" s="31"/>
      <c r="BF794" s="31"/>
      <c r="BG794" s="31"/>
      <c r="BH794" s="31"/>
      <c r="BI794" s="31"/>
      <c r="BJ794" s="31"/>
      <c r="BK794" s="31"/>
      <c r="BL794" s="31"/>
      <c r="BM794" s="31"/>
      <c r="BN794" s="31"/>
      <c r="BO794" s="31"/>
      <c r="BP794" s="31"/>
      <c r="BQ794" s="31"/>
      <c r="BR794" s="31"/>
      <c r="BS794" s="31"/>
      <c r="BT794" s="31"/>
      <c r="BU794" s="31"/>
      <c r="BV794" s="31"/>
      <c r="BW794" s="31"/>
      <c r="BX794" s="31"/>
      <c r="BY794" s="31"/>
      <c r="BZ794" s="31"/>
      <c r="CA794" s="31"/>
      <c r="CB794" s="31"/>
      <c r="CC794" s="31"/>
      <c r="CD794" s="31"/>
      <c r="CE794" s="31"/>
      <c r="CF794" s="31"/>
      <c r="CG794" s="31"/>
      <c r="CH794" s="31"/>
      <c r="CI794" s="31"/>
      <c r="CJ794" s="31"/>
      <c r="CK794" s="31"/>
      <c r="CL794" s="31"/>
      <c r="CM794" s="31"/>
      <c r="CN794" s="31"/>
      <c r="CO794" s="31"/>
      <c r="CP794" s="31"/>
      <c r="CQ794" s="31"/>
      <c r="CR794" s="31"/>
      <c r="CS794" s="31"/>
      <c r="CT794" s="31"/>
      <c r="CU794" s="31"/>
      <c r="CV794" s="31"/>
      <c r="CW794" s="31"/>
      <c r="CX794" s="31"/>
      <c r="CY794" s="31"/>
      <c r="CZ794" s="31"/>
      <c r="DA794" s="31"/>
      <c r="DB794" s="31"/>
      <c r="DC794" s="31"/>
      <c r="DD794" s="31"/>
      <c r="DE794" s="31"/>
      <c r="DF794" s="31"/>
      <c r="DG794" s="31"/>
      <c r="DH794" s="31"/>
      <c r="DI794" s="31"/>
      <c r="DJ794" s="31"/>
      <c r="DK794" s="31"/>
      <c r="DL794" s="31"/>
      <c r="DM794" s="31"/>
      <c r="DN794" s="31"/>
      <c r="DO794" s="31"/>
      <c r="DP794" s="31"/>
      <c r="DQ794" s="31"/>
      <c r="DR794" s="31"/>
      <c r="DS794" s="31"/>
      <c r="DT794" s="31"/>
      <c r="DU794" s="31"/>
      <c r="DV794" s="31"/>
      <c r="DW794" s="31"/>
      <c r="DX794" s="31"/>
      <c r="DY794" s="31"/>
      <c r="DZ794" s="31"/>
      <c r="EA794" s="31"/>
      <c r="EB794" s="31"/>
      <c r="EC794" s="31"/>
      <c r="ED794" s="31"/>
      <c r="EE794" s="31"/>
      <c r="EF794" s="31"/>
      <c r="EG794" s="31"/>
      <c r="EH794" s="31"/>
      <c r="EI794" s="31"/>
      <c r="EJ794" s="31"/>
      <c r="EK794" s="31"/>
      <c r="EL794" s="31"/>
      <c r="EM794" s="31"/>
      <c r="EN794" s="31"/>
      <c r="EO794" s="31"/>
      <c r="EP794" s="31"/>
      <c r="EQ794" s="31"/>
      <c r="ER794" s="31"/>
      <c r="ES794" s="31"/>
      <c r="ET794" s="31"/>
      <c r="EU794" s="31"/>
      <c r="EV794" s="31"/>
      <c r="EW794" s="31"/>
      <c r="EX794" s="31"/>
      <c r="EY794" s="31"/>
      <c r="EZ794" s="31"/>
      <c r="FA794" s="31"/>
      <c r="FB794" s="31"/>
      <c r="FC794" s="31"/>
      <c r="FD794" s="31"/>
      <c r="FE794" s="31"/>
      <c r="FF794" s="31"/>
      <c r="FG794" s="31"/>
      <c r="FH794" s="31"/>
      <c r="FI794" s="31"/>
      <c r="FJ794" s="31"/>
      <c r="FK794" s="31"/>
      <c r="FL794" s="31"/>
      <c r="FM794" s="31"/>
      <c r="FN794" s="31"/>
      <c r="FO794" s="31"/>
      <c r="FP794" s="31"/>
      <c r="FQ794" s="31"/>
      <c r="FR794" s="31"/>
      <c r="FS794" s="31"/>
      <c r="FT794" s="31"/>
      <c r="FU794" s="31"/>
      <c r="FV794" s="31"/>
      <c r="FW794" s="31"/>
      <c r="FX794" s="31"/>
      <c r="FY794" s="31"/>
      <c r="FZ794" s="31"/>
      <c r="GA794" s="31"/>
      <c r="GB794" s="31"/>
      <c r="GC794" s="31"/>
      <c r="GD794" s="31"/>
      <c r="GE794" s="31"/>
      <c r="GF794" s="31"/>
      <c r="GG794" s="31"/>
      <c r="GH794" s="31"/>
      <c r="GI794" s="31"/>
      <c r="GJ794" s="31"/>
      <c r="GK794" s="31"/>
      <c r="GL794" s="31"/>
      <c r="GM794" s="31"/>
      <c r="GN794" s="31"/>
      <c r="GO794" s="31"/>
      <c r="GP794" s="31"/>
      <c r="GQ794" s="31"/>
      <c r="GR794" s="31"/>
      <c r="GS794" s="31"/>
      <c r="GT794" s="31"/>
      <c r="GU794" s="31"/>
      <c r="GV794" s="31"/>
      <c r="GW794" s="31"/>
      <c r="GX794" s="31"/>
      <c r="GY794" s="31"/>
      <c r="GZ794" s="31"/>
      <c r="HA794" s="31"/>
      <c r="HB794" s="31"/>
      <c r="HC794" s="31"/>
      <c r="HD794" s="31"/>
      <c r="HE794" s="31"/>
      <c r="HF794" s="31"/>
      <c r="HG794" s="31"/>
      <c r="HH794" s="31"/>
      <c r="HI794" s="31"/>
      <c r="HJ794" s="31"/>
      <c r="HK794" s="31"/>
      <c r="HL794" s="31"/>
      <c r="HM794" s="31"/>
      <c r="HN794" s="31"/>
      <c r="HO794" s="31"/>
      <c r="HP794" s="31"/>
      <c r="HQ794" s="31"/>
      <c r="HR794" s="31"/>
      <c r="HS794" s="31"/>
      <c r="HT794" s="31"/>
      <c r="HU794" s="31"/>
      <c r="HV794" s="31"/>
      <c r="HW794" s="31"/>
      <c r="HX794" s="31"/>
      <c r="HY794" s="31"/>
      <c r="HZ794" s="31"/>
      <c r="IA794" s="31"/>
      <c r="IB794" s="31"/>
      <c r="IC794" s="31"/>
      <c r="ID794" s="31"/>
      <c r="IE794" s="31"/>
      <c r="IF794" s="31"/>
      <c r="IG794" s="31"/>
      <c r="IH794" s="31"/>
    </row>
  </sheetData>
  <sheetProtection autoFilter="0"/>
  <autoFilter ref="C3:M762"/>
  <sortState ref="Q4:AD177">
    <sortCondition ref="X4:X177"/>
    <sortCondition ref="S4:S177"/>
    <sortCondition ref="W4:W177"/>
  </sortState>
  <mergeCells count="8">
    <mergeCell ref="C2:C3"/>
    <mergeCell ref="F2:G2"/>
    <mergeCell ref="F1:G1"/>
    <mergeCell ref="O1:O3"/>
    <mergeCell ref="K2:L2"/>
    <mergeCell ref="I1:M1"/>
    <mergeCell ref="D1:E1"/>
    <mergeCell ref="H1:H3"/>
  </mergeCells>
  <phoneticPr fontId="0" type="noConversion"/>
  <conditionalFormatting sqref="C4:E777">
    <cfRule type="expression" dxfId="5" priority="3" stopIfTrue="1">
      <formula>C4&lt;&gt;C5</formula>
    </cfRule>
  </conditionalFormatting>
  <conditionalFormatting sqref="F4:G762">
    <cfRule type="expression" dxfId="4" priority="8">
      <formula>B4="R"</formula>
    </cfRule>
    <cfRule type="expression" dxfId="3" priority="9">
      <formula>B4="Rész"</formula>
    </cfRule>
  </conditionalFormatting>
  <conditionalFormatting sqref="I4:I777">
    <cfRule type="expression" dxfId="2" priority="1" stopIfTrue="1">
      <formula>#REF!=55</formula>
    </cfRule>
  </conditionalFormatting>
  <conditionalFormatting sqref="H4:H762">
    <cfRule type="expression" dxfId="1" priority="12">
      <formula>C4="R"</formula>
    </cfRule>
    <cfRule type="expression" dxfId="0" priority="13">
      <formula>C4="Rész"</formula>
    </cfRule>
  </conditionalFormatting>
  <hyperlinks>
    <hyperlink ref="N1" location="Magyarázat!A1" display="Magyarázat (kattints)"/>
    <hyperlink ref="I1" r:id="rId1" display="www.fppti.hu/palyavalasztas"/>
    <hyperlink ref="I1:M1" r:id="rId2" display="palyavalasztas.fpsz.hu"/>
    <hyperlink ref="C1" r:id="rId3"/>
  </hyperlinks>
  <pageMargins left="0.75" right="0.75" top="1" bottom="1" header="0.5" footer="0.5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J64"/>
  <sheetViews>
    <sheetView showGridLines="0" showRowColHeaders="0" tabSelected="1" workbookViewId="0">
      <selection activeCell="D4" sqref="D4"/>
    </sheetView>
  </sheetViews>
  <sheetFormatPr defaultColWidth="9.109375" defaultRowHeight="13.2" zeroHeight="1" x14ac:dyDescent="0.25"/>
  <cols>
    <col min="1" max="1" width="3" style="10" customWidth="1"/>
    <col min="2" max="2" width="40.6640625" style="10" bestFit="1" customWidth="1"/>
    <col min="3" max="3" width="6.109375" style="10" customWidth="1"/>
    <col min="4" max="4" width="30" style="10" bestFit="1" customWidth="1"/>
    <col min="5" max="5" width="30" style="10" customWidth="1"/>
    <col min="6" max="6" width="43.44140625" style="10" customWidth="1"/>
    <col min="7" max="7" width="6.5546875" style="10" customWidth="1"/>
    <col min="8" max="8" width="3" style="10" customWidth="1"/>
    <col min="9" max="9" width="56.6640625" style="10" customWidth="1"/>
    <col min="10" max="10" width="230.6640625" style="10" customWidth="1"/>
    <col min="11" max="11" width="58.44140625" style="10" customWidth="1"/>
    <col min="12" max="16384" width="9.109375" style="10"/>
  </cols>
  <sheetData>
    <row r="1" spans="1:10" s="54" customFormat="1" ht="20.100000000000001" customHeight="1" x14ac:dyDescent="0.25">
      <c r="A1" s="100" t="s">
        <v>665</v>
      </c>
      <c r="B1" s="100"/>
      <c r="D1" s="116" t="s">
        <v>547</v>
      </c>
      <c r="E1" s="116"/>
      <c r="F1" s="117"/>
    </row>
    <row r="2" spans="1:10" s="3" customFormat="1" hidden="1" x14ac:dyDescent="0.25"/>
    <row r="3" spans="1:10" x14ac:dyDescent="0.25">
      <c r="A3" s="4" t="s">
        <v>42</v>
      </c>
      <c r="B3" s="5"/>
      <c r="C3" s="6" t="s">
        <v>39</v>
      </c>
      <c r="D3" s="7"/>
      <c r="E3" s="8" t="s">
        <v>549</v>
      </c>
      <c r="F3" s="8"/>
      <c r="G3" s="76" t="s">
        <v>379</v>
      </c>
      <c r="H3" s="9" t="s">
        <v>44</v>
      </c>
      <c r="I3" s="72"/>
      <c r="J3" s="74"/>
    </row>
    <row r="4" spans="1:10" x14ac:dyDescent="0.25">
      <c r="A4" s="11">
        <v>1</v>
      </c>
      <c r="B4" s="12" t="s">
        <v>283</v>
      </c>
      <c r="C4" s="13" t="s">
        <v>146</v>
      </c>
      <c r="D4" s="14" t="s">
        <v>334</v>
      </c>
      <c r="E4" s="26"/>
      <c r="F4" s="27" t="s">
        <v>66</v>
      </c>
      <c r="G4" s="77">
        <v>2</v>
      </c>
      <c r="H4" s="47">
        <v>21</v>
      </c>
      <c r="I4" s="48" t="s">
        <v>53</v>
      </c>
      <c r="J4" s="75"/>
    </row>
    <row r="5" spans="1:10" x14ac:dyDescent="0.25">
      <c r="A5" s="11">
        <v>2</v>
      </c>
      <c r="B5" s="12" t="s">
        <v>284</v>
      </c>
      <c r="C5" s="13" t="s">
        <v>206</v>
      </c>
      <c r="D5" s="14" t="s">
        <v>350</v>
      </c>
      <c r="E5" s="26"/>
      <c r="F5" s="27" t="s">
        <v>38</v>
      </c>
      <c r="G5" s="101">
        <v>3</v>
      </c>
      <c r="H5" s="79">
        <v>31</v>
      </c>
      <c r="I5" s="80" t="s">
        <v>54</v>
      </c>
      <c r="J5" s="74"/>
    </row>
    <row r="6" spans="1:10" x14ac:dyDescent="0.25">
      <c r="A6" s="11">
        <v>3</v>
      </c>
      <c r="B6" s="12" t="s">
        <v>285</v>
      </c>
      <c r="C6" s="13" t="s">
        <v>203</v>
      </c>
      <c r="D6" s="14" t="s">
        <v>351</v>
      </c>
      <c r="E6" s="26"/>
      <c r="F6" s="27" t="s">
        <v>67</v>
      </c>
      <c r="G6" s="102"/>
      <c r="H6" s="15">
        <v>32</v>
      </c>
      <c r="I6" s="49" t="s">
        <v>55</v>
      </c>
      <c r="J6" s="81"/>
    </row>
    <row r="7" spans="1:10" x14ac:dyDescent="0.25">
      <c r="A7" s="11">
        <v>4</v>
      </c>
      <c r="B7" s="12" t="s">
        <v>286</v>
      </c>
      <c r="C7" s="13" t="s">
        <v>219</v>
      </c>
      <c r="D7" s="14" t="s">
        <v>352</v>
      </c>
      <c r="E7" s="26"/>
      <c r="F7" s="27" t="s">
        <v>68</v>
      </c>
      <c r="G7" s="102"/>
      <c r="H7" s="45">
        <v>33</v>
      </c>
      <c r="I7" s="50" t="s">
        <v>56</v>
      </c>
      <c r="J7" s="81"/>
    </row>
    <row r="8" spans="1:10" x14ac:dyDescent="0.25">
      <c r="A8" s="11">
        <v>5</v>
      </c>
      <c r="B8" s="12" t="s">
        <v>287</v>
      </c>
      <c r="C8" s="13" t="s">
        <v>149</v>
      </c>
      <c r="D8" s="14" t="s">
        <v>353</v>
      </c>
      <c r="E8" s="26"/>
      <c r="F8" s="27" t="s">
        <v>69</v>
      </c>
      <c r="G8" s="102"/>
      <c r="H8" s="15">
        <v>34</v>
      </c>
      <c r="I8" s="49" t="s">
        <v>52</v>
      </c>
      <c r="J8" s="81"/>
    </row>
    <row r="9" spans="1:10" x14ac:dyDescent="0.25">
      <c r="A9" s="11">
        <v>6</v>
      </c>
      <c r="B9" s="12" t="s">
        <v>288</v>
      </c>
      <c r="C9" s="13" t="s">
        <v>180</v>
      </c>
      <c r="D9" s="14" t="s">
        <v>354</v>
      </c>
      <c r="E9" s="26"/>
      <c r="F9" s="27" t="s">
        <v>70</v>
      </c>
      <c r="G9" s="103"/>
      <c r="H9" s="82">
        <v>35</v>
      </c>
      <c r="I9" s="83" t="s">
        <v>57</v>
      </c>
      <c r="J9" s="84"/>
    </row>
    <row r="10" spans="1:10" x14ac:dyDescent="0.25">
      <c r="A10" s="11">
        <v>7</v>
      </c>
      <c r="B10" s="12" t="s">
        <v>289</v>
      </c>
      <c r="C10" s="13" t="s">
        <v>168</v>
      </c>
      <c r="D10" s="14" t="s">
        <v>355</v>
      </c>
      <c r="E10" s="26"/>
      <c r="F10" s="27" t="s">
        <v>71</v>
      </c>
      <c r="G10" s="101">
        <v>4</v>
      </c>
      <c r="H10" s="79">
        <v>51</v>
      </c>
      <c r="I10" s="85" t="s">
        <v>58</v>
      </c>
      <c r="J10" s="74"/>
    </row>
    <row r="11" spans="1:10" x14ac:dyDescent="0.25">
      <c r="A11" s="11">
        <v>8</v>
      </c>
      <c r="B11" s="12" t="s">
        <v>290</v>
      </c>
      <c r="C11" s="13" t="s">
        <v>191</v>
      </c>
      <c r="D11" s="14" t="s">
        <v>356</v>
      </c>
      <c r="E11" s="26"/>
      <c r="F11" s="27" t="s">
        <v>72</v>
      </c>
      <c r="G11" s="102"/>
      <c r="H11" s="15">
        <v>52</v>
      </c>
      <c r="I11" s="16" t="s">
        <v>278</v>
      </c>
      <c r="J11" s="81"/>
    </row>
    <row r="12" spans="1:10" x14ac:dyDescent="0.25">
      <c r="A12" s="11">
        <v>9</v>
      </c>
      <c r="B12" s="12" t="s">
        <v>291</v>
      </c>
      <c r="C12" s="13" t="s">
        <v>159</v>
      </c>
      <c r="D12" s="14" t="s">
        <v>335</v>
      </c>
      <c r="E12" s="26"/>
      <c r="F12" s="27" t="s">
        <v>73</v>
      </c>
      <c r="G12" s="102"/>
      <c r="H12" s="45">
        <v>53</v>
      </c>
      <c r="I12" s="46" t="s">
        <v>59</v>
      </c>
      <c r="J12" s="81"/>
    </row>
    <row r="13" spans="1:10" x14ac:dyDescent="0.25">
      <c r="A13" s="11">
        <v>10</v>
      </c>
      <c r="B13" s="12" t="s">
        <v>292</v>
      </c>
      <c r="C13" s="13" t="s">
        <v>234</v>
      </c>
      <c r="D13" s="14" t="s">
        <v>357</v>
      </c>
      <c r="E13" s="26"/>
      <c r="F13" s="27" t="s">
        <v>74</v>
      </c>
      <c r="G13" s="102"/>
      <c r="H13" s="15">
        <v>54</v>
      </c>
      <c r="I13" s="16" t="s">
        <v>280</v>
      </c>
      <c r="J13" s="81"/>
    </row>
    <row r="14" spans="1:10" x14ac:dyDescent="0.25">
      <c r="A14" s="11">
        <v>11</v>
      </c>
      <c r="B14" s="12" t="s">
        <v>293</v>
      </c>
      <c r="C14" s="13" t="s">
        <v>154</v>
      </c>
      <c r="D14" s="14" t="s">
        <v>358</v>
      </c>
      <c r="E14" s="26"/>
      <c r="F14" s="27" t="s">
        <v>75</v>
      </c>
      <c r="G14" s="103"/>
      <c r="H14" s="82">
        <v>55</v>
      </c>
      <c r="I14" s="86" t="s">
        <v>60</v>
      </c>
      <c r="J14" s="84"/>
    </row>
    <row r="15" spans="1:10" x14ac:dyDescent="0.25">
      <c r="A15" s="11">
        <v>12</v>
      </c>
      <c r="B15" s="12" t="s">
        <v>294</v>
      </c>
      <c r="C15" s="13" t="s">
        <v>170</v>
      </c>
      <c r="D15" s="14" t="s">
        <v>359</v>
      </c>
      <c r="E15" s="26"/>
      <c r="F15" s="27" t="s">
        <v>76</v>
      </c>
      <c r="G15" s="78">
        <v>5</v>
      </c>
      <c r="H15" s="17">
        <v>62</v>
      </c>
      <c r="I15" s="73" t="s">
        <v>282</v>
      </c>
      <c r="J15" s="18"/>
    </row>
    <row r="16" spans="1:10" x14ac:dyDescent="0.25">
      <c r="A16" s="11">
        <v>13</v>
      </c>
      <c r="B16" s="12" t="s">
        <v>295</v>
      </c>
      <c r="C16" s="13" t="s">
        <v>176</v>
      </c>
      <c r="D16" s="14" t="s">
        <v>336</v>
      </c>
      <c r="E16" s="26"/>
      <c r="F16" s="27" t="s">
        <v>77</v>
      </c>
      <c r="G16" s="4" t="s">
        <v>45</v>
      </c>
      <c r="H16" s="19"/>
      <c r="I16" s="19"/>
      <c r="J16" s="3"/>
    </row>
    <row r="17" spans="1:10" x14ac:dyDescent="0.25">
      <c r="A17" s="11">
        <v>14</v>
      </c>
      <c r="B17" s="12" t="s">
        <v>349</v>
      </c>
      <c r="C17" s="13" t="s">
        <v>141</v>
      </c>
      <c r="D17" s="14" t="s">
        <v>337</v>
      </c>
      <c r="E17" s="26"/>
      <c r="F17" s="27" t="s">
        <v>78</v>
      </c>
      <c r="G17" s="70" t="s">
        <v>303</v>
      </c>
      <c r="H17" s="20" t="s">
        <v>304</v>
      </c>
      <c r="I17" s="20"/>
      <c r="J17" s="3"/>
    </row>
    <row r="18" spans="1:10" x14ac:dyDescent="0.25">
      <c r="A18" s="11">
        <v>15</v>
      </c>
      <c r="B18" s="12" t="s">
        <v>296</v>
      </c>
      <c r="C18" s="13" t="s">
        <v>182</v>
      </c>
      <c r="D18" s="14" t="s">
        <v>360</v>
      </c>
      <c r="E18" s="26"/>
      <c r="F18" s="27" t="s">
        <v>79</v>
      </c>
      <c r="G18" s="70" t="s">
        <v>305</v>
      </c>
      <c r="H18" s="20" t="s">
        <v>306</v>
      </c>
      <c r="I18" s="20"/>
      <c r="J18" s="3"/>
    </row>
    <row r="19" spans="1:10" x14ac:dyDescent="0.25">
      <c r="A19" s="11">
        <v>16</v>
      </c>
      <c r="B19" s="12" t="s">
        <v>297</v>
      </c>
      <c r="C19" s="13" t="s">
        <v>163</v>
      </c>
      <c r="D19" s="14" t="s">
        <v>361</v>
      </c>
      <c r="E19" s="26"/>
      <c r="F19" s="27" t="s">
        <v>80</v>
      </c>
      <c r="G19" s="70" t="s">
        <v>307</v>
      </c>
      <c r="H19" s="20" t="s">
        <v>308</v>
      </c>
      <c r="I19" s="20"/>
      <c r="J19" s="3"/>
    </row>
    <row r="20" spans="1:10" x14ac:dyDescent="0.25">
      <c r="A20" s="11">
        <v>17</v>
      </c>
      <c r="B20" s="12" t="s">
        <v>298</v>
      </c>
      <c r="C20" s="13" t="s">
        <v>174</v>
      </c>
      <c r="D20" s="14" t="s">
        <v>338</v>
      </c>
      <c r="E20" s="26"/>
      <c r="F20" s="27" t="s">
        <v>81</v>
      </c>
      <c r="G20" s="70" t="s">
        <v>309</v>
      </c>
      <c r="H20" s="20" t="s">
        <v>310</v>
      </c>
      <c r="I20" s="20"/>
      <c r="J20" s="3"/>
    </row>
    <row r="21" spans="1:10" x14ac:dyDescent="0.25">
      <c r="A21" s="11">
        <v>18</v>
      </c>
      <c r="B21" s="12" t="s">
        <v>299</v>
      </c>
      <c r="C21" s="13" t="s">
        <v>153</v>
      </c>
      <c r="D21" s="14" t="s">
        <v>339</v>
      </c>
      <c r="E21" s="26"/>
      <c r="F21" s="27" t="s">
        <v>82</v>
      </c>
      <c r="G21" s="70" t="s">
        <v>147</v>
      </c>
      <c r="H21" s="20" t="s">
        <v>311</v>
      </c>
      <c r="I21" s="20"/>
      <c r="J21" s="3"/>
    </row>
    <row r="22" spans="1:10" x14ac:dyDescent="0.25">
      <c r="A22" s="11">
        <v>19</v>
      </c>
      <c r="B22" s="12" t="s">
        <v>300</v>
      </c>
      <c r="C22" s="13" t="s">
        <v>235</v>
      </c>
      <c r="D22" s="14" t="s">
        <v>340</v>
      </c>
      <c r="E22" s="26"/>
      <c r="F22" s="27" t="s">
        <v>83</v>
      </c>
      <c r="G22" s="71" t="s">
        <v>312</v>
      </c>
      <c r="H22" s="21" t="s">
        <v>313</v>
      </c>
      <c r="I22" s="21"/>
      <c r="J22" s="3"/>
    </row>
    <row r="23" spans="1:10" x14ac:dyDescent="0.25">
      <c r="A23" s="11">
        <v>20</v>
      </c>
      <c r="B23" s="12" t="s">
        <v>301</v>
      </c>
      <c r="C23" s="13" t="s">
        <v>223</v>
      </c>
      <c r="D23" s="14" t="s">
        <v>362</v>
      </c>
      <c r="E23" s="26"/>
      <c r="F23" s="27" t="s">
        <v>84</v>
      </c>
      <c r="G23" s="3"/>
      <c r="H23" s="3"/>
      <c r="I23" s="3"/>
      <c r="J23" s="3"/>
    </row>
    <row r="24" spans="1:10" x14ac:dyDescent="0.25">
      <c r="A24" s="11">
        <v>21</v>
      </c>
      <c r="B24" s="12" t="s">
        <v>302</v>
      </c>
      <c r="C24" s="13" t="s">
        <v>237</v>
      </c>
      <c r="D24" s="14" t="s">
        <v>341</v>
      </c>
      <c r="E24" s="26"/>
      <c r="F24" s="27" t="s">
        <v>85</v>
      </c>
      <c r="G24" s="3"/>
      <c r="H24" s="3"/>
      <c r="I24" s="3"/>
      <c r="J24" s="3"/>
    </row>
    <row r="25" spans="1:10" x14ac:dyDescent="0.25">
      <c r="A25" s="11">
        <v>22</v>
      </c>
      <c r="B25" s="12" t="s">
        <v>347</v>
      </c>
      <c r="C25" s="13" t="s">
        <v>156</v>
      </c>
      <c r="D25" s="14" t="s">
        <v>363</v>
      </c>
      <c r="E25" s="26"/>
      <c r="F25" s="27" t="s">
        <v>86</v>
      </c>
      <c r="G25" s="3"/>
      <c r="H25" s="3"/>
      <c r="I25" s="3"/>
      <c r="J25" s="3"/>
    </row>
    <row r="26" spans="1:10" x14ac:dyDescent="0.25">
      <c r="A26" s="22">
        <v>23</v>
      </c>
      <c r="B26" s="23" t="s">
        <v>348</v>
      </c>
      <c r="C26" s="13" t="s">
        <v>226</v>
      </c>
      <c r="D26" s="14" t="s">
        <v>342</v>
      </c>
      <c r="E26" s="26"/>
      <c r="F26" s="27" t="s">
        <v>87</v>
      </c>
      <c r="G26" s="3"/>
      <c r="H26" s="3"/>
      <c r="I26" s="3"/>
      <c r="J26" s="3"/>
    </row>
    <row r="27" spans="1:10" x14ac:dyDescent="0.25">
      <c r="A27" s="24" t="s">
        <v>43</v>
      </c>
      <c r="B27" s="25"/>
      <c r="C27" s="13" t="s">
        <v>143</v>
      </c>
      <c r="D27" s="14" t="s">
        <v>343</v>
      </c>
      <c r="E27" s="26"/>
      <c r="F27" s="27" t="s">
        <v>88</v>
      </c>
      <c r="G27" s="3"/>
      <c r="H27" s="3"/>
      <c r="I27" s="3"/>
      <c r="J27" s="3"/>
    </row>
    <row r="28" spans="1:10" x14ac:dyDescent="0.25">
      <c r="A28" s="26"/>
      <c r="B28" s="27" t="s">
        <v>285</v>
      </c>
      <c r="C28" s="13" t="s">
        <v>228</v>
      </c>
      <c r="D28" s="14" t="s">
        <v>344</v>
      </c>
      <c r="E28" s="26"/>
      <c r="F28" s="27" t="s">
        <v>290</v>
      </c>
      <c r="G28" s="3"/>
      <c r="H28" s="3"/>
      <c r="I28" s="3"/>
      <c r="J28" s="3"/>
    </row>
    <row r="29" spans="1:10" x14ac:dyDescent="0.25">
      <c r="A29" s="26"/>
      <c r="B29" s="27" t="s">
        <v>40</v>
      </c>
      <c r="C29" s="13" t="s">
        <v>169</v>
      </c>
      <c r="D29" s="14" t="s">
        <v>364</v>
      </c>
      <c r="E29" s="26"/>
      <c r="F29" s="27" t="s">
        <v>89</v>
      </c>
      <c r="G29" s="3"/>
      <c r="H29" s="3"/>
      <c r="I29" s="126" t="s">
        <v>666</v>
      </c>
      <c r="J29" s="3"/>
    </row>
    <row r="30" spans="1:10" x14ac:dyDescent="0.25">
      <c r="A30" s="26"/>
      <c r="B30" s="27" t="s">
        <v>41</v>
      </c>
      <c r="C30" s="13" t="s">
        <v>178</v>
      </c>
      <c r="D30" s="14" t="s">
        <v>365</v>
      </c>
      <c r="E30" s="26"/>
      <c r="F30" s="27" t="s">
        <v>90</v>
      </c>
      <c r="G30" s="3"/>
      <c r="H30" s="3"/>
      <c r="I30" s="126" t="s">
        <v>667</v>
      </c>
      <c r="J30" s="3"/>
    </row>
    <row r="31" spans="1:10" x14ac:dyDescent="0.25">
      <c r="A31" s="26"/>
      <c r="B31" s="27" t="s">
        <v>61</v>
      </c>
      <c r="C31" s="13" t="s">
        <v>227</v>
      </c>
      <c r="D31" s="14" t="s">
        <v>366</v>
      </c>
      <c r="E31" s="26"/>
      <c r="F31" s="27" t="s">
        <v>91</v>
      </c>
      <c r="G31" s="3"/>
      <c r="H31" s="3"/>
      <c r="I31" s="126" t="s">
        <v>668</v>
      </c>
      <c r="J31" s="3"/>
    </row>
    <row r="32" spans="1:10" x14ac:dyDescent="0.25">
      <c r="A32" s="26"/>
      <c r="B32" s="27" t="s">
        <v>62</v>
      </c>
      <c r="C32" s="13" t="s">
        <v>207</v>
      </c>
      <c r="D32" s="14" t="s">
        <v>367</v>
      </c>
      <c r="E32" s="26"/>
      <c r="F32" s="27" t="s">
        <v>92</v>
      </c>
      <c r="G32" s="3"/>
      <c r="H32" s="3"/>
      <c r="I32" s="126" t="s">
        <v>666</v>
      </c>
      <c r="J32" s="3"/>
    </row>
    <row r="33" spans="1:10" x14ac:dyDescent="0.25">
      <c r="A33" s="26"/>
      <c r="B33" s="27" t="s">
        <v>301</v>
      </c>
      <c r="C33" s="13" t="s">
        <v>201</v>
      </c>
      <c r="D33" s="14" t="s">
        <v>368</v>
      </c>
      <c r="E33" s="26"/>
      <c r="F33" s="27" t="s">
        <v>93</v>
      </c>
      <c r="G33" s="3"/>
      <c r="H33" s="3"/>
      <c r="I33" s="3"/>
      <c r="J33" s="3"/>
    </row>
    <row r="34" spans="1:10" x14ac:dyDescent="0.25">
      <c r="A34" s="26"/>
      <c r="B34" s="27" t="s">
        <v>63</v>
      </c>
      <c r="C34" s="13" t="s">
        <v>242</v>
      </c>
      <c r="D34" s="14" t="s">
        <v>373</v>
      </c>
      <c r="E34" s="26"/>
      <c r="F34" s="27" t="s">
        <v>94</v>
      </c>
      <c r="G34" s="3"/>
      <c r="H34" s="3"/>
      <c r="I34" s="3"/>
      <c r="J34" s="3"/>
    </row>
    <row r="35" spans="1:10" x14ac:dyDescent="0.25">
      <c r="A35" s="28"/>
      <c r="B35" s="29" t="s">
        <v>64</v>
      </c>
      <c r="C35" s="13" t="s">
        <v>185</v>
      </c>
      <c r="D35" s="14" t="s">
        <v>369</v>
      </c>
      <c r="E35" s="26"/>
      <c r="F35" s="27" t="s">
        <v>95</v>
      </c>
      <c r="G35" s="3"/>
      <c r="H35" s="3"/>
      <c r="I35" s="3"/>
      <c r="J35" s="3"/>
    </row>
    <row r="36" spans="1:10" x14ac:dyDescent="0.25">
      <c r="A36" s="3"/>
      <c r="B36" s="3"/>
      <c r="C36" s="13" t="s">
        <v>144</v>
      </c>
      <c r="D36" s="14" t="s">
        <v>345</v>
      </c>
      <c r="E36" s="26"/>
      <c r="F36" s="27" t="s">
        <v>96</v>
      </c>
      <c r="G36" s="3"/>
      <c r="H36" s="3"/>
      <c r="I36" s="3"/>
      <c r="J36" s="3"/>
    </row>
    <row r="37" spans="1:10" x14ac:dyDescent="0.25">
      <c r="A37" s="3"/>
      <c r="B37" s="3"/>
      <c r="C37" s="13" t="s">
        <v>181</v>
      </c>
      <c r="D37" s="14" t="s">
        <v>370</v>
      </c>
      <c r="E37" s="26"/>
      <c r="F37" s="27" t="s">
        <v>97</v>
      </c>
      <c r="G37" s="3"/>
      <c r="H37" s="3"/>
      <c r="I37" s="3"/>
      <c r="J37" s="3"/>
    </row>
    <row r="38" spans="1:10" x14ac:dyDescent="0.25">
      <c r="A38" s="3"/>
      <c r="B38" s="3"/>
      <c r="C38" s="13" t="s">
        <v>209</v>
      </c>
      <c r="D38" s="14" t="s">
        <v>371</v>
      </c>
      <c r="E38" s="26"/>
      <c r="F38" s="27" t="s">
        <v>98</v>
      </c>
      <c r="G38" s="3"/>
      <c r="H38" s="3"/>
      <c r="I38" s="3"/>
      <c r="J38" s="3"/>
    </row>
    <row r="39" spans="1:10" x14ac:dyDescent="0.25">
      <c r="A39" s="3"/>
      <c r="B39" s="3"/>
      <c r="C39" s="13" t="s">
        <v>172</v>
      </c>
      <c r="D39" s="14" t="s">
        <v>346</v>
      </c>
      <c r="E39" s="26"/>
      <c r="F39" s="27" t="s">
        <v>99</v>
      </c>
      <c r="G39" s="3"/>
      <c r="H39" s="3"/>
      <c r="I39" s="3"/>
      <c r="J39" s="3"/>
    </row>
    <row r="40" spans="1:10" x14ac:dyDescent="0.25">
      <c r="A40" s="3"/>
      <c r="B40" s="3"/>
      <c r="C40" s="13" t="s">
        <v>197</v>
      </c>
      <c r="D40" s="14" t="s">
        <v>372</v>
      </c>
      <c r="E40" s="26"/>
      <c r="F40" s="27" t="s">
        <v>100</v>
      </c>
      <c r="G40" s="3"/>
      <c r="H40" s="3"/>
      <c r="I40" s="3"/>
      <c r="J40" s="3"/>
    </row>
    <row r="41" spans="1:10" x14ac:dyDescent="0.25">
      <c r="A41" s="3"/>
      <c r="B41" s="3"/>
      <c r="C41" s="13" t="s">
        <v>4</v>
      </c>
      <c r="D41" s="14" t="s">
        <v>374</v>
      </c>
      <c r="E41" s="26"/>
      <c r="F41" s="27" t="s">
        <v>101</v>
      </c>
      <c r="G41" s="3"/>
      <c r="H41" s="3"/>
      <c r="I41" s="3"/>
      <c r="J41" s="3"/>
    </row>
    <row r="42" spans="1:10" x14ac:dyDescent="0.25">
      <c r="A42" s="3"/>
      <c r="B42" s="3"/>
      <c r="C42" s="13" t="s">
        <v>324</v>
      </c>
      <c r="D42" s="14" t="s">
        <v>375</v>
      </c>
      <c r="E42" s="26"/>
      <c r="F42" s="27" t="s">
        <v>102</v>
      </c>
      <c r="G42" s="3"/>
      <c r="H42" s="3"/>
      <c r="I42" s="3"/>
      <c r="J42" s="3"/>
    </row>
    <row r="43" spans="1:10" x14ac:dyDescent="0.25">
      <c r="A43" s="3"/>
      <c r="B43" s="3"/>
      <c r="C43" s="13" t="s">
        <v>316</v>
      </c>
      <c r="D43" s="14" t="s">
        <v>376</v>
      </c>
      <c r="E43" s="26"/>
      <c r="F43" s="27" t="s">
        <v>103</v>
      </c>
      <c r="G43" s="3"/>
      <c r="H43" s="3"/>
      <c r="I43" s="3"/>
      <c r="J43" s="3"/>
    </row>
    <row r="44" spans="1:10" x14ac:dyDescent="0.25">
      <c r="A44" s="3"/>
      <c r="B44" s="3"/>
      <c r="C44" s="13" t="s">
        <v>330</v>
      </c>
      <c r="D44" s="14" t="s">
        <v>377</v>
      </c>
      <c r="E44" s="26"/>
      <c r="F44" s="27" t="s">
        <v>104</v>
      </c>
      <c r="G44" s="3"/>
      <c r="H44" s="3"/>
      <c r="I44" s="3"/>
      <c r="J44" s="3"/>
    </row>
    <row r="45" spans="1:10" x14ac:dyDescent="0.25">
      <c r="A45" s="3"/>
      <c r="B45" s="3"/>
      <c r="C45" s="13" t="s">
        <v>315</v>
      </c>
      <c r="D45" s="14" t="s">
        <v>378</v>
      </c>
      <c r="E45" s="26"/>
      <c r="F45" s="27" t="s">
        <v>105</v>
      </c>
      <c r="G45" s="3"/>
      <c r="H45" s="3"/>
      <c r="I45" s="3"/>
      <c r="J45" s="3"/>
    </row>
    <row r="46" spans="1:10" x14ac:dyDescent="0.25">
      <c r="A46" s="3"/>
      <c r="B46" s="3"/>
      <c r="C46" s="118" t="s">
        <v>541</v>
      </c>
      <c r="D46" s="119" t="s">
        <v>548</v>
      </c>
      <c r="E46" s="26"/>
      <c r="F46" s="27" t="s">
        <v>106</v>
      </c>
      <c r="G46" s="3"/>
      <c r="H46" s="3"/>
      <c r="I46" s="3"/>
      <c r="J46" s="3"/>
    </row>
    <row r="47" spans="1:10" x14ac:dyDescent="0.25">
      <c r="A47" s="3"/>
      <c r="B47" s="3"/>
      <c r="C47" s="3"/>
      <c r="D47" s="3"/>
      <c r="E47" s="26"/>
      <c r="F47" s="27" t="s">
        <v>107</v>
      </c>
      <c r="G47" s="3"/>
      <c r="H47" s="3"/>
      <c r="I47" s="3"/>
      <c r="J47" s="3"/>
    </row>
    <row r="48" spans="1:10" x14ac:dyDescent="0.25">
      <c r="A48" s="3"/>
      <c r="B48" s="3"/>
      <c r="C48" s="3"/>
      <c r="D48" s="3"/>
      <c r="E48" s="26"/>
      <c r="F48" s="27" t="s">
        <v>108</v>
      </c>
      <c r="G48" s="3"/>
      <c r="H48" s="3"/>
      <c r="I48" s="3"/>
      <c r="J48" s="3"/>
    </row>
    <row r="49" spans="1:10" x14ac:dyDescent="0.25">
      <c r="A49" s="3"/>
      <c r="B49" s="3"/>
      <c r="C49" s="3"/>
      <c r="D49" s="3"/>
      <c r="E49" s="26"/>
      <c r="F49" s="27" t="s">
        <v>109</v>
      </c>
      <c r="G49" s="3"/>
      <c r="H49" s="3"/>
      <c r="I49" s="3"/>
      <c r="J49" s="3"/>
    </row>
    <row r="50" spans="1:10" x14ac:dyDescent="0.25">
      <c r="A50" s="3"/>
      <c r="B50" s="3"/>
      <c r="C50" s="3"/>
      <c r="D50" s="3"/>
      <c r="E50" s="26"/>
      <c r="F50" s="27" t="s">
        <v>110</v>
      </c>
      <c r="G50" s="3"/>
      <c r="H50" s="3"/>
      <c r="I50" s="3"/>
      <c r="J50" s="3"/>
    </row>
    <row r="51" spans="1:10" x14ac:dyDescent="0.25">
      <c r="A51" s="3"/>
      <c r="B51" s="3"/>
      <c r="C51" s="3"/>
      <c r="D51" s="3"/>
      <c r="E51" s="26"/>
      <c r="F51" s="27" t="s">
        <v>111</v>
      </c>
      <c r="G51" s="3"/>
      <c r="H51" s="3"/>
      <c r="I51" s="3"/>
      <c r="J51" s="3"/>
    </row>
    <row r="52" spans="1:10" x14ac:dyDescent="0.25">
      <c r="A52" s="3"/>
      <c r="B52" s="3"/>
      <c r="C52" s="3"/>
      <c r="D52" s="3"/>
      <c r="E52" s="26"/>
      <c r="F52" s="27" t="s">
        <v>112</v>
      </c>
      <c r="G52" s="3"/>
      <c r="H52" s="3"/>
      <c r="I52" s="3"/>
      <c r="J52" s="3"/>
    </row>
    <row r="53" spans="1:10" x14ac:dyDescent="0.25">
      <c r="A53" s="3"/>
      <c r="B53" s="3"/>
      <c r="C53" s="3"/>
      <c r="D53" s="3"/>
      <c r="E53" s="26"/>
      <c r="F53" s="27" t="s">
        <v>113</v>
      </c>
      <c r="G53" s="3"/>
      <c r="H53" s="3"/>
      <c r="I53" s="3"/>
      <c r="J53" s="3"/>
    </row>
    <row r="54" spans="1:10" x14ac:dyDescent="0.25">
      <c r="A54" s="3"/>
      <c r="B54" s="3"/>
      <c r="C54" s="3"/>
      <c r="D54" s="3"/>
      <c r="E54" s="26"/>
      <c r="F54" s="27" t="s">
        <v>114</v>
      </c>
      <c r="G54" s="3"/>
      <c r="H54" s="3"/>
      <c r="I54" s="3"/>
      <c r="J54" s="3"/>
    </row>
    <row r="55" spans="1:10" x14ac:dyDescent="0.25">
      <c r="A55" s="3"/>
      <c r="B55" s="3"/>
      <c r="C55" s="3"/>
      <c r="D55" s="3"/>
      <c r="E55" s="26"/>
      <c r="F55" s="27" t="s">
        <v>115</v>
      </c>
      <c r="G55" s="3"/>
      <c r="H55" s="3"/>
      <c r="I55" s="3"/>
      <c r="J55" s="3"/>
    </row>
    <row r="56" spans="1:10" x14ac:dyDescent="0.25">
      <c r="A56" s="3"/>
      <c r="B56" s="3"/>
      <c r="C56" s="3"/>
      <c r="D56" s="3"/>
      <c r="E56" s="26"/>
      <c r="F56" s="27" t="s">
        <v>116</v>
      </c>
      <c r="G56" s="3"/>
      <c r="H56" s="3"/>
      <c r="I56" s="3"/>
      <c r="J56" s="3"/>
    </row>
    <row r="57" spans="1:10" x14ac:dyDescent="0.25">
      <c r="A57" s="3"/>
      <c r="B57" s="3"/>
      <c r="C57" s="3"/>
      <c r="D57" s="3"/>
      <c r="E57" s="26"/>
      <c r="F57" s="27" t="s">
        <v>117</v>
      </c>
      <c r="G57" s="3"/>
      <c r="H57" s="3"/>
      <c r="I57" s="3"/>
      <c r="J57" s="3"/>
    </row>
    <row r="58" spans="1:10" x14ac:dyDescent="0.25">
      <c r="A58" s="3"/>
      <c r="B58" s="3"/>
      <c r="C58" s="3"/>
      <c r="D58" s="3"/>
      <c r="E58" s="26"/>
      <c r="F58" s="27" t="s">
        <v>118</v>
      </c>
      <c r="G58" s="3"/>
      <c r="H58" s="3"/>
      <c r="I58" s="3"/>
      <c r="J58" s="3"/>
    </row>
    <row r="59" spans="1:10" x14ac:dyDescent="0.25">
      <c r="A59" s="3"/>
      <c r="B59" s="3"/>
      <c r="C59" s="3"/>
      <c r="D59" s="3"/>
      <c r="E59" s="26"/>
      <c r="F59" s="27" t="s">
        <v>119</v>
      </c>
      <c r="G59" s="3"/>
      <c r="H59" s="3"/>
      <c r="I59" s="3"/>
      <c r="J59" s="3"/>
    </row>
    <row r="60" spans="1:10" x14ac:dyDescent="0.25">
      <c r="A60" s="3"/>
      <c r="B60" s="3"/>
      <c r="C60" s="3"/>
      <c r="D60" s="3"/>
      <c r="E60" s="26"/>
      <c r="F60" s="27" t="s">
        <v>120</v>
      </c>
      <c r="G60" s="3"/>
      <c r="H60" s="3"/>
      <c r="I60" s="3"/>
      <c r="J60" s="3"/>
    </row>
    <row r="61" spans="1:10" x14ac:dyDescent="0.25">
      <c r="A61" s="3"/>
      <c r="B61" s="3"/>
      <c r="C61" s="3"/>
      <c r="D61" s="3"/>
      <c r="E61" s="26"/>
      <c r="F61" s="27" t="s">
        <v>121</v>
      </c>
      <c r="G61" s="3"/>
      <c r="H61" s="3"/>
      <c r="I61" s="3"/>
      <c r="J61" s="3"/>
    </row>
    <row r="62" spans="1:10" x14ac:dyDescent="0.25">
      <c r="A62" s="3"/>
      <c r="B62" s="3"/>
      <c r="C62" s="3"/>
      <c r="D62" s="3"/>
      <c r="E62" s="28"/>
      <c r="F62" s="29" t="s">
        <v>37</v>
      </c>
      <c r="G62" s="3"/>
      <c r="H62" s="3"/>
      <c r="I62" s="3"/>
      <c r="J62" s="3"/>
    </row>
    <row r="63" spans="1:10" s="3" customFormat="1" x14ac:dyDescent="0.25"/>
    <row r="64" spans="1:10" hidden="1" x14ac:dyDescent="0.25"/>
  </sheetData>
  <mergeCells count="4">
    <mergeCell ref="A1:B1"/>
    <mergeCell ref="D1:F1"/>
    <mergeCell ref="G5:G9"/>
    <mergeCell ref="G10:G14"/>
  </mergeCells>
  <phoneticPr fontId="11" type="noConversion"/>
  <hyperlinks>
    <hyperlink ref="D1:F1" r:id="rId1" display="Jogszabályi forrás: 229/2019. (IX. 30.) Korm. rendelet (kattints)"/>
  </hyperlinks>
  <pageMargins left="0.75" right="0.75" top="1" bottom="1" header="0.5" footer="0.5"/>
  <pageSetup paperSize="9" orientation="portrait" verticalDpi="0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opLeftCell="A59" zoomScaleNormal="100" workbookViewId="0">
      <selection activeCell="F23" sqref="F23"/>
    </sheetView>
  </sheetViews>
  <sheetFormatPr defaultRowHeight="13.2" x14ac:dyDescent="0.25"/>
  <cols>
    <col min="2" max="2" width="27" bestFit="1" customWidth="1"/>
    <col min="3" max="3" width="44.6640625" customWidth="1"/>
    <col min="4" max="4" width="11.109375" bestFit="1" customWidth="1"/>
    <col min="5" max="5" width="11.33203125" bestFit="1" customWidth="1"/>
    <col min="6" max="6" width="14.44140625" bestFit="1" customWidth="1"/>
  </cols>
  <sheetData>
    <row r="1" spans="1:7" x14ac:dyDescent="0.25">
      <c r="A1" t="s">
        <v>259</v>
      </c>
    </row>
    <row r="2" spans="1:7" x14ac:dyDescent="0.25">
      <c r="A2" s="87" t="s">
        <v>3</v>
      </c>
      <c r="B2" s="88">
        <v>42592</v>
      </c>
    </row>
    <row r="3" spans="1:7" x14ac:dyDescent="0.25">
      <c r="A3" t="s">
        <v>260</v>
      </c>
      <c r="B3" t="s">
        <v>261</v>
      </c>
      <c r="C3" t="s">
        <v>262</v>
      </c>
    </row>
    <row r="4" spans="1:7" x14ac:dyDescent="0.25">
      <c r="A4" t="s">
        <v>263</v>
      </c>
      <c r="B4" t="s">
        <v>264</v>
      </c>
      <c r="C4" t="s">
        <v>265</v>
      </c>
    </row>
    <row r="5" spans="1:7" x14ac:dyDescent="0.25">
      <c r="A5" t="s">
        <v>263</v>
      </c>
      <c r="B5" t="s">
        <v>266</v>
      </c>
      <c r="C5" t="s">
        <v>267</v>
      </c>
    </row>
    <row r="7" spans="1:7" x14ac:dyDescent="0.25">
      <c r="B7" t="s">
        <v>268</v>
      </c>
    </row>
    <row r="8" spans="1:7" x14ac:dyDescent="0.25">
      <c r="B8" t="s">
        <v>132</v>
      </c>
      <c r="C8" t="s">
        <v>269</v>
      </c>
      <c r="D8" t="s">
        <v>270</v>
      </c>
      <c r="E8" t="s">
        <v>27</v>
      </c>
      <c r="F8" t="s">
        <v>30</v>
      </c>
    </row>
    <row r="9" spans="1:7" x14ac:dyDescent="0.25">
      <c r="B9">
        <v>21</v>
      </c>
      <c r="C9" t="s">
        <v>271</v>
      </c>
      <c r="D9">
        <v>2</v>
      </c>
      <c r="E9" t="s">
        <v>24</v>
      </c>
      <c r="F9" t="s">
        <v>31</v>
      </c>
      <c r="G9" t="s">
        <v>22</v>
      </c>
    </row>
    <row r="10" spans="1:7" x14ac:dyDescent="0.25">
      <c r="B10">
        <v>31</v>
      </c>
      <c r="C10" t="s">
        <v>272</v>
      </c>
      <c r="D10">
        <v>3</v>
      </c>
      <c r="E10" t="s">
        <v>25</v>
      </c>
      <c r="F10" t="s">
        <v>32</v>
      </c>
      <c r="G10" t="s">
        <v>22</v>
      </c>
    </row>
    <row r="11" spans="1:7" x14ac:dyDescent="0.25">
      <c r="B11">
        <v>32</v>
      </c>
      <c r="C11" t="s">
        <v>273</v>
      </c>
      <c r="D11">
        <v>3</v>
      </c>
      <c r="E11" t="s">
        <v>25</v>
      </c>
      <c r="F11" t="s">
        <v>32</v>
      </c>
      <c r="G11" t="s">
        <v>21</v>
      </c>
    </row>
    <row r="12" spans="1:7" x14ac:dyDescent="0.25">
      <c r="B12">
        <v>33</v>
      </c>
      <c r="C12" t="s">
        <v>274</v>
      </c>
      <c r="D12">
        <v>3</v>
      </c>
      <c r="E12" t="s">
        <v>25</v>
      </c>
      <c r="F12" t="s">
        <v>32</v>
      </c>
      <c r="G12" t="s">
        <v>46</v>
      </c>
    </row>
    <row r="13" spans="1:7" x14ac:dyDescent="0.25">
      <c r="B13">
        <v>34</v>
      </c>
      <c r="C13" t="s">
        <v>275</v>
      </c>
      <c r="D13">
        <v>3</v>
      </c>
      <c r="E13" t="s">
        <v>25</v>
      </c>
      <c r="F13" t="s">
        <v>33</v>
      </c>
      <c r="G13" t="s">
        <v>21</v>
      </c>
    </row>
    <row r="14" spans="1:7" x14ac:dyDescent="0.25">
      <c r="B14">
        <v>35</v>
      </c>
      <c r="C14" t="s">
        <v>276</v>
      </c>
      <c r="D14">
        <v>3</v>
      </c>
      <c r="E14" t="s">
        <v>25</v>
      </c>
      <c r="F14" t="s">
        <v>33</v>
      </c>
      <c r="G14" t="s">
        <v>46</v>
      </c>
    </row>
    <row r="15" spans="1:7" x14ac:dyDescent="0.25">
      <c r="B15">
        <v>51</v>
      </c>
      <c r="C15" t="s">
        <v>277</v>
      </c>
      <c r="D15">
        <v>4</v>
      </c>
      <c r="E15" t="s">
        <v>26</v>
      </c>
      <c r="F15" t="s">
        <v>34</v>
      </c>
      <c r="G15" t="s">
        <v>22</v>
      </c>
    </row>
    <row r="16" spans="1:7" x14ac:dyDescent="0.25">
      <c r="B16">
        <v>52</v>
      </c>
      <c r="C16" t="s">
        <v>278</v>
      </c>
      <c r="D16">
        <v>4</v>
      </c>
      <c r="E16" t="s">
        <v>26</v>
      </c>
      <c r="F16" t="s">
        <v>34</v>
      </c>
      <c r="G16" t="s">
        <v>21</v>
      </c>
    </row>
    <row r="17" spans="2:11" x14ac:dyDescent="0.25">
      <c r="B17">
        <v>53</v>
      </c>
      <c r="C17" t="s">
        <v>279</v>
      </c>
      <c r="D17">
        <v>4</v>
      </c>
      <c r="E17" t="s">
        <v>26</v>
      </c>
      <c r="F17" t="s">
        <v>34</v>
      </c>
      <c r="G17" t="s">
        <v>46</v>
      </c>
    </row>
    <row r="18" spans="2:11" x14ac:dyDescent="0.25">
      <c r="B18">
        <v>54</v>
      </c>
      <c r="C18" t="s">
        <v>280</v>
      </c>
      <c r="D18">
        <v>4</v>
      </c>
      <c r="E18" t="s">
        <v>26</v>
      </c>
      <c r="F18" t="s">
        <v>35</v>
      </c>
      <c r="G18" t="s">
        <v>21</v>
      </c>
    </row>
    <row r="19" spans="2:11" x14ac:dyDescent="0.25">
      <c r="B19">
        <v>55</v>
      </c>
      <c r="C19" t="s">
        <v>281</v>
      </c>
      <c r="D19">
        <v>4</v>
      </c>
      <c r="E19" t="s">
        <v>28</v>
      </c>
      <c r="F19" t="s">
        <v>35</v>
      </c>
      <c r="G19" t="s">
        <v>46</v>
      </c>
    </row>
    <row r="20" spans="2:11" x14ac:dyDescent="0.25">
      <c r="B20">
        <v>62</v>
      </c>
      <c r="C20" t="s">
        <v>282</v>
      </c>
      <c r="D20">
        <v>5</v>
      </c>
      <c r="E20" t="s">
        <v>29</v>
      </c>
      <c r="F20" t="s">
        <v>36</v>
      </c>
      <c r="G20" t="s">
        <v>21</v>
      </c>
    </row>
    <row r="21" spans="2:11" x14ac:dyDescent="0.25">
      <c r="J21" t="s">
        <v>39</v>
      </c>
    </row>
    <row r="22" spans="2:11" x14ac:dyDescent="0.25">
      <c r="B22" t="s">
        <v>134</v>
      </c>
      <c r="D22" t="s">
        <v>21</v>
      </c>
      <c r="E22" t="s">
        <v>22</v>
      </c>
    </row>
    <row r="23" spans="2:11" x14ac:dyDescent="0.25">
      <c r="B23">
        <v>1</v>
      </c>
      <c r="C23" t="str">
        <f>Magyarázat!B4</f>
        <v>Egészségügy</v>
      </c>
      <c r="D23">
        <f>COUNTIF(Alap!$C$4:$C$6553,C23)</f>
        <v>13</v>
      </c>
      <c r="E23">
        <f>COUNTIF(Rész!$C$4:$C$6553,C23)</f>
        <v>0</v>
      </c>
      <c r="F23">
        <f t="shared" ref="F23:F44" si="0">D23+E23</f>
        <v>13</v>
      </c>
      <c r="I23">
        <v>1</v>
      </c>
      <c r="J23" t="s">
        <v>146</v>
      </c>
      <c r="K23" t="str">
        <f>Magyarázat!D4</f>
        <v xml:space="preserve"> Egészségügy</v>
      </c>
    </row>
    <row r="24" spans="2:11" x14ac:dyDescent="0.25">
      <c r="B24">
        <v>2</v>
      </c>
      <c r="C24" t="str">
        <f>Magyarázat!B5</f>
        <v>Szociális szolgáltatások</v>
      </c>
      <c r="D24">
        <f>COUNTIF(Alap!$C$4:$C$6553,C24)</f>
        <v>6</v>
      </c>
      <c r="E24">
        <f>COUNTIF(Rész!$C$4:$C$6553,C24)</f>
        <v>2</v>
      </c>
      <c r="F24">
        <f t="shared" si="0"/>
        <v>8</v>
      </c>
      <c r="I24">
        <f>I23+1</f>
        <v>2</v>
      </c>
      <c r="J24" t="s">
        <v>206</v>
      </c>
      <c r="K24" t="str">
        <f>Magyarázat!D5</f>
        <v xml:space="preserve"> Egészségügyi technika</v>
      </c>
    </row>
    <row r="25" spans="2:11" x14ac:dyDescent="0.25">
      <c r="B25">
        <v>3</v>
      </c>
      <c r="C25" t="str">
        <f>Magyarázat!B6</f>
        <v>Oktatás</v>
      </c>
      <c r="D25">
        <f>COUNTIF(Alap!$C$4:$C$6553,C25)</f>
        <v>2</v>
      </c>
      <c r="E25">
        <f>COUNTIF(Rész!$C$4:$C$6553,C25)</f>
        <v>1</v>
      </c>
      <c r="F25">
        <f t="shared" si="0"/>
        <v>3</v>
      </c>
      <c r="I25">
        <f t="shared" ref="I25:I59" si="1">I24+1</f>
        <v>3</v>
      </c>
      <c r="J25" t="s">
        <v>203</v>
      </c>
      <c r="K25" t="str">
        <f>Magyarázat!D6</f>
        <v xml:space="preserve"> Szociális</v>
      </c>
    </row>
    <row r="26" spans="2:11" x14ac:dyDescent="0.25">
      <c r="B26">
        <v>4</v>
      </c>
      <c r="C26" t="str">
        <f>Magyarázat!B7</f>
        <v>Művészet, közművelődés, kommunikáció</v>
      </c>
      <c r="D26">
        <f>COUNTIF(Alap!$C$4:$C$6553,C26)</f>
        <v>8</v>
      </c>
      <c r="E26">
        <f>COUNTIF(Rész!$C$4:$C$6553,C26)</f>
        <v>3</v>
      </c>
      <c r="F26">
        <f t="shared" si="0"/>
        <v>11</v>
      </c>
      <c r="I26">
        <f t="shared" si="1"/>
        <v>4</v>
      </c>
      <c r="J26" t="s">
        <v>219</v>
      </c>
      <c r="K26" t="str">
        <f>Magyarázat!D7</f>
        <v xml:space="preserve"> Pedagógia</v>
      </c>
    </row>
    <row r="27" spans="2:11" x14ac:dyDescent="0.25">
      <c r="B27">
        <v>5</v>
      </c>
      <c r="C27" t="str">
        <f>Magyarázat!B8</f>
        <v>Gépészet</v>
      </c>
      <c r="D27">
        <f>COUNTIF(Alap!$C$4:$C$6553,C27)</f>
        <v>31</v>
      </c>
      <c r="E27">
        <f>COUNTIF(Rész!$C$4:$C$6553,C27)</f>
        <v>4</v>
      </c>
      <c r="F27">
        <f t="shared" si="0"/>
        <v>35</v>
      </c>
      <c r="I27">
        <f t="shared" si="1"/>
        <v>5</v>
      </c>
      <c r="J27" t="s">
        <v>149</v>
      </c>
      <c r="K27" t="str">
        <f>Magyarázat!D8</f>
        <v xml:space="preserve"> Képző- és iparművészet</v>
      </c>
    </row>
    <row r="28" spans="2:11" x14ac:dyDescent="0.25">
      <c r="B28">
        <v>6</v>
      </c>
      <c r="C28" t="str">
        <f>Magyarázat!B9</f>
        <v>Elektrotechnika-elektronika</v>
      </c>
      <c r="D28">
        <f>COUNTIF(Alap!$C$4:$C$6553,C28)</f>
        <v>8</v>
      </c>
      <c r="E28">
        <f>COUNTIF(Rész!$C$4:$C$6553,C28)</f>
        <v>1</v>
      </c>
      <c r="F28">
        <f t="shared" si="0"/>
        <v>9</v>
      </c>
      <c r="I28">
        <f t="shared" si="1"/>
        <v>6</v>
      </c>
      <c r="J28" t="s">
        <v>180</v>
      </c>
      <c r="K28" t="str">
        <f>Magyarázat!D9</f>
        <v xml:space="preserve"> Hang-, film és színháztechnika</v>
      </c>
    </row>
    <row r="29" spans="2:11" x14ac:dyDescent="0.25">
      <c r="B29">
        <v>7</v>
      </c>
      <c r="C29" t="str">
        <f>Magyarázat!B10</f>
        <v>Informatika</v>
      </c>
      <c r="D29">
        <f>COUNTIF(Alap!$C$4:$C$6553,C29)</f>
        <v>2</v>
      </c>
      <c r="E29">
        <f>COUNTIF(Rész!$C$4:$C$6553,C29)</f>
        <v>0</v>
      </c>
      <c r="F29">
        <f t="shared" si="0"/>
        <v>2</v>
      </c>
      <c r="I29">
        <f t="shared" si="1"/>
        <v>7</v>
      </c>
      <c r="J29" t="s">
        <v>168</v>
      </c>
      <c r="K29" t="str">
        <f>Magyarázat!D10</f>
        <v xml:space="preserve"> Bányászat</v>
      </c>
    </row>
    <row r="30" spans="2:11" x14ac:dyDescent="0.25">
      <c r="B30">
        <v>8</v>
      </c>
      <c r="C30" t="str">
        <f>Magyarázat!B11</f>
        <v>Vegyipar</v>
      </c>
      <c r="D30">
        <f>COUNTIF(Alap!$C$4:$C$6553,C30)</f>
        <v>9</v>
      </c>
      <c r="E30">
        <f>COUNTIF(Rész!$C$4:$C$6553,C30)</f>
        <v>2</v>
      </c>
      <c r="F30">
        <f t="shared" si="0"/>
        <v>11</v>
      </c>
      <c r="I30">
        <f t="shared" si="1"/>
        <v>8</v>
      </c>
      <c r="J30" t="s">
        <v>191</v>
      </c>
      <c r="K30" t="str">
        <f>Magyarázat!D11</f>
        <v xml:space="preserve"> Épületgépészet</v>
      </c>
    </row>
    <row r="31" spans="2:11" x14ac:dyDescent="0.25">
      <c r="B31">
        <v>9</v>
      </c>
      <c r="C31" t="str">
        <f>Magyarázat!B12</f>
        <v>Építészet</v>
      </c>
      <c r="D31">
        <f>COUNTIF(Alap!$C$4:$C$6553,C31)</f>
        <v>13</v>
      </c>
      <c r="E31">
        <f>COUNTIF(Rész!$C$4:$C$6553,C31)</f>
        <v>13</v>
      </c>
      <c r="F31">
        <f t="shared" si="0"/>
        <v>26</v>
      </c>
      <c r="I31">
        <f t="shared" si="1"/>
        <v>9</v>
      </c>
      <c r="J31" t="s">
        <v>159</v>
      </c>
      <c r="K31" t="str">
        <f>Magyarázat!D12</f>
        <v xml:space="preserve"> Gépészet</v>
      </c>
    </row>
    <row r="32" spans="2:11" x14ac:dyDescent="0.25">
      <c r="B32">
        <v>10</v>
      </c>
      <c r="C32" t="str">
        <f>Magyarázat!B13</f>
        <v>Könnyűipar</v>
      </c>
      <c r="D32">
        <f>COUNTIF(Alap!$C$4:$C$6553,C32)</f>
        <v>4</v>
      </c>
      <c r="E32">
        <f>COUNTIF(Rész!$C$4:$C$6553,C32)</f>
        <v>6</v>
      </c>
      <c r="F32">
        <f t="shared" si="0"/>
        <v>10</v>
      </c>
      <c r="I32">
        <f t="shared" si="1"/>
        <v>10</v>
      </c>
      <c r="J32" t="s">
        <v>234</v>
      </c>
      <c r="K32" t="str">
        <f>Magyarázat!D13</f>
        <v xml:space="preserve"> Kohászat</v>
      </c>
    </row>
    <row r="33" spans="2:11" x14ac:dyDescent="0.25">
      <c r="B33">
        <v>11</v>
      </c>
      <c r="C33" t="str">
        <f>Magyarázat!B14</f>
        <v>Faipar</v>
      </c>
      <c r="D33">
        <f>COUNTIF(Alap!$C$4:$C$6553,C33)</f>
        <v>3</v>
      </c>
      <c r="E33">
        <f>COUNTIF(Rész!$C$4:$C$6553,C33)</f>
        <v>3</v>
      </c>
      <c r="F33">
        <f t="shared" si="0"/>
        <v>6</v>
      </c>
      <c r="I33">
        <f t="shared" si="1"/>
        <v>11</v>
      </c>
      <c r="J33" t="s">
        <v>154</v>
      </c>
      <c r="K33" t="str">
        <f>Magyarázat!D14</f>
        <v xml:space="preserve"> Villamosipar és elektronika</v>
      </c>
    </row>
    <row r="34" spans="2:11" x14ac:dyDescent="0.25">
      <c r="B34">
        <v>12</v>
      </c>
      <c r="C34" t="str">
        <f>Magyarázat!B15</f>
        <v>Nyomdaipar</v>
      </c>
      <c r="D34">
        <f>COUNTIF(Alap!$C$4:$C$6553,C34)</f>
        <v>2</v>
      </c>
      <c r="E34">
        <f>COUNTIF(Rész!$C$4:$C$6553,C34)</f>
        <v>4</v>
      </c>
      <c r="F34">
        <f t="shared" si="0"/>
        <v>6</v>
      </c>
      <c r="I34">
        <f t="shared" si="1"/>
        <v>12</v>
      </c>
      <c r="J34" t="s">
        <v>170</v>
      </c>
      <c r="K34" t="str">
        <f>Magyarázat!D15</f>
        <v xml:space="preserve"> Távközlés</v>
      </c>
    </row>
    <row r="35" spans="2:11" x14ac:dyDescent="0.25">
      <c r="B35">
        <v>13</v>
      </c>
      <c r="C35" t="str">
        <f>Magyarázat!B16</f>
        <v>Közlekedés</v>
      </c>
      <c r="D35">
        <f>COUNTIF(Alap!$C$4:$C$6553,C35)</f>
        <v>20</v>
      </c>
      <c r="E35">
        <f>COUNTIF(Rész!$C$4:$C$6553,C35)</f>
        <v>1</v>
      </c>
      <c r="F35">
        <f t="shared" si="0"/>
        <v>21</v>
      </c>
      <c r="I35">
        <f t="shared" si="1"/>
        <v>13</v>
      </c>
      <c r="J35" t="s">
        <v>176</v>
      </c>
      <c r="K35" t="str">
        <f>Magyarázat!D16</f>
        <v xml:space="preserve"> Informatika</v>
      </c>
    </row>
    <row r="36" spans="2:11" x14ac:dyDescent="0.25">
      <c r="B36">
        <v>14</v>
      </c>
      <c r="C36" t="str">
        <f>Magyarázat!B17</f>
        <v>Környezetvédelem</v>
      </c>
      <c r="D36">
        <f>COUNTIF(Alap!$C$4:$C$6553,C36)</f>
        <v>2</v>
      </c>
      <c r="E36">
        <f>COUNTIF(Rész!$C$4:$C$6553,C36)</f>
        <v>2</v>
      </c>
      <c r="F36">
        <f t="shared" si="0"/>
        <v>4</v>
      </c>
      <c r="I36">
        <f t="shared" si="1"/>
        <v>14</v>
      </c>
      <c r="J36" t="s">
        <v>141</v>
      </c>
      <c r="K36" t="str">
        <f>Magyarázat!D17</f>
        <v xml:space="preserve"> Vegyipar</v>
      </c>
    </row>
    <row r="37" spans="2:11" x14ac:dyDescent="0.25">
      <c r="B37">
        <v>15</v>
      </c>
      <c r="C37" t="str">
        <f>Magyarázat!B18</f>
        <v>Közgazdaság</v>
      </c>
      <c r="D37">
        <f>COUNTIF(Alap!$C$4:$C$6553,C37)</f>
        <v>2</v>
      </c>
      <c r="E37">
        <f>COUNTIF(Rész!$C$4:$C$6553,C37)</f>
        <v>0</v>
      </c>
      <c r="F37">
        <f t="shared" si="0"/>
        <v>2</v>
      </c>
      <c r="I37">
        <f t="shared" si="1"/>
        <v>15</v>
      </c>
      <c r="J37" t="s">
        <v>182</v>
      </c>
      <c r="K37" t="str">
        <f>Magyarázat!D18</f>
        <v xml:space="preserve"> Vegyész</v>
      </c>
    </row>
    <row r="38" spans="2:11" x14ac:dyDescent="0.25">
      <c r="B38">
        <v>16</v>
      </c>
      <c r="C38" t="str">
        <f>Magyarázat!B19</f>
        <v>Ügyvitel</v>
      </c>
      <c r="D38">
        <f>COUNTIF(Alap!$C$4:$C$6553,C38)</f>
        <v>1</v>
      </c>
      <c r="E38">
        <f>COUNTIF(Rész!$C$4:$C$6553,C38)</f>
        <v>1</v>
      </c>
      <c r="F38">
        <f t="shared" si="0"/>
        <v>2</v>
      </c>
      <c r="I38">
        <f t="shared" si="1"/>
        <v>16</v>
      </c>
      <c r="J38" t="s">
        <v>163</v>
      </c>
      <c r="K38" t="str">
        <f>Magyarázat!D19</f>
        <v xml:space="preserve"> Építőipar</v>
      </c>
    </row>
    <row r="39" spans="2:11" x14ac:dyDescent="0.25">
      <c r="B39">
        <v>17</v>
      </c>
      <c r="C39" t="str">
        <f>Magyarázat!B20</f>
        <v>Kereskedelem-marketing, üzleti adminisztráció</v>
      </c>
      <c r="D39">
        <f>COUNTIF(Alap!$C$4:$C$6553,C39)</f>
        <v>3</v>
      </c>
      <c r="E39">
        <f>COUNTIF(Rész!$C$4:$C$6553,C39)</f>
        <v>5</v>
      </c>
      <c r="F39">
        <f t="shared" si="0"/>
        <v>8</v>
      </c>
      <c r="I39">
        <f t="shared" si="1"/>
        <v>17</v>
      </c>
      <c r="J39" t="s">
        <v>174</v>
      </c>
      <c r="K39" t="str">
        <f>Magyarázat!D20</f>
        <v xml:space="preserve"> Könnyűipar</v>
      </c>
    </row>
    <row r="40" spans="2:11" x14ac:dyDescent="0.25">
      <c r="B40">
        <v>18</v>
      </c>
      <c r="C40" t="str">
        <f>Magyarázat!B21</f>
        <v>Vendéglátás-turisztika</v>
      </c>
      <c r="D40">
        <f>COUNTIF(Alap!$C$4:$C$6553,C40)</f>
        <v>8</v>
      </c>
      <c r="E40">
        <f>COUNTIF(Rész!$C$4:$C$6553,C40)</f>
        <v>2</v>
      </c>
      <c r="F40">
        <f t="shared" si="0"/>
        <v>10</v>
      </c>
      <c r="I40">
        <f t="shared" si="1"/>
        <v>18</v>
      </c>
      <c r="J40" t="s">
        <v>153</v>
      </c>
      <c r="K40" t="str">
        <f>Magyarázat!D21</f>
        <v xml:space="preserve"> Faipar</v>
      </c>
    </row>
    <row r="41" spans="2:11" x14ac:dyDescent="0.25">
      <c r="B41">
        <v>19</v>
      </c>
      <c r="C41" t="str">
        <f>Magyarázat!B22</f>
        <v>Egyéb szolgáltatások</v>
      </c>
      <c r="D41">
        <f>COUNTIF(Alap!$C$4:$C$6553,C41)</f>
        <v>3</v>
      </c>
      <c r="E41">
        <f>COUNTIF(Rész!$C$4:$C$6553,C41)</f>
        <v>0</v>
      </c>
      <c r="F41">
        <f t="shared" si="0"/>
        <v>3</v>
      </c>
      <c r="I41">
        <f t="shared" si="1"/>
        <v>19</v>
      </c>
      <c r="J41" t="s">
        <v>235</v>
      </c>
      <c r="K41" t="str">
        <f>Magyarázat!D22</f>
        <v xml:space="preserve"> Nyomdaipar</v>
      </c>
    </row>
    <row r="42" spans="2:11" x14ac:dyDescent="0.25">
      <c r="B42">
        <v>20</v>
      </c>
      <c r="C42" t="str">
        <f>Magyarázat!B23</f>
        <v>Mezőgazdaság</v>
      </c>
      <c r="D42">
        <f>COUNTIF(Alap!$C$4:$C$6553,C42)</f>
        <v>9</v>
      </c>
      <c r="E42">
        <f>COUNTIF(Rész!$C$4:$C$6553,C42)</f>
        <v>8</v>
      </c>
      <c r="F42">
        <f t="shared" si="0"/>
        <v>17</v>
      </c>
      <c r="I42">
        <f t="shared" si="1"/>
        <v>20</v>
      </c>
      <c r="J42" t="s">
        <v>223</v>
      </c>
      <c r="K42" t="str">
        <f>Magyarázat!D23</f>
        <v xml:space="preserve"> Közlekedésépítő</v>
      </c>
    </row>
    <row r="43" spans="2:11" x14ac:dyDescent="0.25">
      <c r="B43">
        <v>21</v>
      </c>
      <c r="C43" t="str">
        <f>Magyarázat!B24</f>
        <v>Élelmiszeripar</v>
      </c>
      <c r="D43">
        <f>COUNTIF(Alap!$C$4:$C$6553,C43)</f>
        <v>18</v>
      </c>
      <c r="E43">
        <f>COUNTIF(Rész!$C$4:$C$6553,C43)</f>
        <v>15</v>
      </c>
      <c r="F43">
        <f t="shared" si="0"/>
        <v>33</v>
      </c>
      <c r="I43">
        <f t="shared" si="1"/>
        <v>21</v>
      </c>
      <c r="J43" t="s">
        <v>237</v>
      </c>
      <c r="K43" t="str">
        <f>Magyarázat!D24</f>
        <v xml:space="preserve"> Közlekedés</v>
      </c>
    </row>
    <row r="44" spans="2:11" x14ac:dyDescent="0.25">
      <c r="B44">
        <v>22</v>
      </c>
      <c r="C44" t="str">
        <f>Magyarázat!B25</f>
        <v>Rendészet, honvédelem és közszolgálat</v>
      </c>
      <c r="D44">
        <f>COUNTIF(Alap!$C$4:$C$6553,C44)</f>
        <v>5</v>
      </c>
      <c r="E44">
        <f>COUNTIF(Rész!$C$4:$C$6553,C44)</f>
        <v>0</v>
      </c>
      <c r="F44">
        <f t="shared" si="0"/>
        <v>5</v>
      </c>
      <c r="I44">
        <f t="shared" si="1"/>
        <v>22</v>
      </c>
      <c r="J44" t="s">
        <v>156</v>
      </c>
      <c r="K44" t="str">
        <f>Magyarázat!D25</f>
        <v xml:space="preserve"> Közlekedésgépész</v>
      </c>
    </row>
    <row r="45" spans="2:11" x14ac:dyDescent="0.25">
      <c r="B45">
        <v>23</v>
      </c>
      <c r="C45" t="str">
        <f>Magyarázat!B26</f>
        <v>Vízügy</v>
      </c>
      <c r="D45">
        <f>COUNTIF(Alap!$C$4:$C$6553,C45)</f>
        <v>2</v>
      </c>
      <c r="E45">
        <f>COUNTIF(Rész!$C$4:$C$6553,C45)</f>
        <v>0</v>
      </c>
      <c r="I45">
        <f t="shared" si="1"/>
        <v>23</v>
      </c>
      <c r="J45" t="s">
        <v>226</v>
      </c>
      <c r="K45" t="str">
        <f>Magyarázat!D26</f>
        <v xml:space="preserve"> Környezetvédelem</v>
      </c>
    </row>
    <row r="46" spans="2:11" x14ac:dyDescent="0.25">
      <c r="C46" t="s">
        <v>23</v>
      </c>
      <c r="D46" s="1">
        <f>SUM(D23:D44)</f>
        <v>172</v>
      </c>
      <c r="E46" s="1">
        <f>SUM(E23:E44)</f>
        <v>73</v>
      </c>
      <c r="F46" s="1">
        <f>D46+E46</f>
        <v>245</v>
      </c>
      <c r="I46">
        <f t="shared" si="1"/>
        <v>24</v>
      </c>
      <c r="J46" t="s">
        <v>143</v>
      </c>
      <c r="K46" t="str">
        <f>Magyarázat!D27</f>
        <v xml:space="preserve"> Közgazdaság</v>
      </c>
    </row>
    <row r="47" spans="2:11" x14ac:dyDescent="0.25">
      <c r="B47" t="s">
        <v>137</v>
      </c>
      <c r="I47">
        <f t="shared" si="1"/>
        <v>25</v>
      </c>
      <c r="J47" t="s">
        <v>228</v>
      </c>
      <c r="K47" t="str">
        <f>Magyarázat!D28</f>
        <v xml:space="preserve"> Ügyvitel</v>
      </c>
    </row>
    <row r="48" spans="2:11" x14ac:dyDescent="0.25">
      <c r="B48" s="2" t="s">
        <v>303</v>
      </c>
      <c r="C48" t="s">
        <v>304</v>
      </c>
      <c r="I48">
        <f t="shared" si="1"/>
        <v>26</v>
      </c>
      <c r="J48" t="s">
        <v>169</v>
      </c>
      <c r="K48" t="str">
        <f>Magyarázat!D29</f>
        <v xml:space="preserve"> Kereskedelem</v>
      </c>
    </row>
    <row r="49" spans="2:11" x14ac:dyDescent="0.25">
      <c r="B49" s="2" t="s">
        <v>305</v>
      </c>
      <c r="C49" t="s">
        <v>306</v>
      </c>
      <c r="I49">
        <f t="shared" si="1"/>
        <v>27</v>
      </c>
      <c r="J49" t="s">
        <v>178</v>
      </c>
      <c r="K49" t="str">
        <f>Magyarázat!D30</f>
        <v xml:space="preserve"> Vendéglátóipar</v>
      </c>
    </row>
    <row r="50" spans="2:11" x14ac:dyDescent="0.25">
      <c r="B50" s="2" t="s">
        <v>307</v>
      </c>
      <c r="C50" t="s">
        <v>308</v>
      </c>
      <c r="I50">
        <f t="shared" si="1"/>
        <v>28</v>
      </c>
      <c r="J50" t="s">
        <v>227</v>
      </c>
      <c r="K50" t="str">
        <f>Magyarázat!D31</f>
        <v xml:space="preserve"> Turisztika</v>
      </c>
    </row>
    <row r="51" spans="2:11" x14ac:dyDescent="0.25">
      <c r="B51" s="2" t="s">
        <v>309</v>
      </c>
      <c r="C51" t="s">
        <v>310</v>
      </c>
      <c r="I51">
        <f t="shared" si="1"/>
        <v>29</v>
      </c>
      <c r="J51" t="s">
        <v>207</v>
      </c>
      <c r="K51" t="str">
        <f>Magyarázat!D32</f>
        <v xml:space="preserve"> Optika</v>
      </c>
    </row>
    <row r="52" spans="2:11" x14ac:dyDescent="0.25">
      <c r="B52" s="2" t="s">
        <v>147</v>
      </c>
      <c r="C52" t="s">
        <v>311</v>
      </c>
      <c r="I52">
        <f t="shared" si="1"/>
        <v>30</v>
      </c>
      <c r="J52" t="s">
        <v>201</v>
      </c>
      <c r="K52" t="str">
        <f>Magyarázat!D33</f>
        <v xml:space="preserve"> Szépészet</v>
      </c>
    </row>
    <row r="53" spans="2:11" x14ac:dyDescent="0.25">
      <c r="B53" s="2" t="s">
        <v>312</v>
      </c>
      <c r="C53" t="s">
        <v>313</v>
      </c>
      <c r="I53">
        <f t="shared" si="1"/>
        <v>31</v>
      </c>
      <c r="J53" t="s">
        <v>242</v>
      </c>
      <c r="K53" t="str">
        <f>Magyarázat!D34</f>
        <v xml:space="preserve"> Agrár gépész</v>
      </c>
    </row>
    <row r="54" spans="2:11" x14ac:dyDescent="0.25">
      <c r="I54">
        <f t="shared" si="1"/>
        <v>32</v>
      </c>
      <c r="J54" t="s">
        <v>185</v>
      </c>
      <c r="K54" t="str">
        <f>Magyarázat!D35</f>
        <v xml:space="preserve"> Erdészet és vadgazdálkodás</v>
      </c>
    </row>
    <row r="55" spans="2:11" x14ac:dyDescent="0.25">
      <c r="B55" t="s">
        <v>65</v>
      </c>
      <c r="I55">
        <f t="shared" si="1"/>
        <v>33</v>
      </c>
      <c r="J55" t="s">
        <v>144</v>
      </c>
      <c r="K55" t="str">
        <f>Magyarázat!D36</f>
        <v xml:space="preserve"> Mezőgazdaság</v>
      </c>
    </row>
    <row r="56" spans="2:11" x14ac:dyDescent="0.25">
      <c r="I56">
        <f t="shared" si="1"/>
        <v>34</v>
      </c>
      <c r="J56" t="s">
        <v>181</v>
      </c>
      <c r="K56" t="str">
        <f>Magyarázat!D37</f>
        <v xml:space="preserve"> Kertészet és parképítés</v>
      </c>
    </row>
    <row r="57" spans="2:11" x14ac:dyDescent="0.25">
      <c r="B57">
        <v>1</v>
      </c>
      <c r="C57" t="s">
        <v>285</v>
      </c>
      <c r="I57">
        <f t="shared" si="1"/>
        <v>35</v>
      </c>
      <c r="J57" t="s">
        <v>209</v>
      </c>
      <c r="K57" t="str">
        <f>Magyarázat!D38</f>
        <v xml:space="preserve"> Földmérés</v>
      </c>
    </row>
    <row r="58" spans="2:11" x14ac:dyDescent="0.25">
      <c r="B58">
        <v>2</v>
      </c>
      <c r="C58" t="s">
        <v>40</v>
      </c>
      <c r="I58">
        <f t="shared" si="1"/>
        <v>36</v>
      </c>
      <c r="J58" t="s">
        <v>172</v>
      </c>
      <c r="K58" t="str">
        <f>Magyarázat!D39</f>
        <v xml:space="preserve"> Élelmiszeripar</v>
      </c>
    </row>
    <row r="59" spans="2:11" x14ac:dyDescent="0.25">
      <c r="B59">
        <v>3</v>
      </c>
      <c r="C59" t="s">
        <v>41</v>
      </c>
      <c r="I59">
        <f t="shared" si="1"/>
        <v>37</v>
      </c>
      <c r="J59" t="s">
        <v>197</v>
      </c>
      <c r="K59" t="str">
        <f>Magyarázat!D40</f>
        <v xml:space="preserve"> Sport</v>
      </c>
    </row>
    <row r="60" spans="2:11" x14ac:dyDescent="0.25">
      <c r="B60">
        <v>4</v>
      </c>
      <c r="C60" t="s">
        <v>61</v>
      </c>
      <c r="I60">
        <f t="shared" ref="I60:I65" si="2">I59+1</f>
        <v>38</v>
      </c>
      <c r="J60" t="s">
        <v>4</v>
      </c>
      <c r="K60" t="str">
        <f>Magyarázat!D41</f>
        <v xml:space="preserve"> Rendészet és közszolgálat</v>
      </c>
    </row>
    <row r="61" spans="2:11" x14ac:dyDescent="0.25">
      <c r="B61">
        <v>5</v>
      </c>
      <c r="C61" t="s">
        <v>62</v>
      </c>
      <c r="I61">
        <f t="shared" si="2"/>
        <v>39</v>
      </c>
      <c r="J61" t="s">
        <v>324</v>
      </c>
      <c r="K61" t="str">
        <f>Magyarázat!D42</f>
        <v xml:space="preserve"> Közművelődés</v>
      </c>
    </row>
    <row r="62" spans="2:11" x14ac:dyDescent="0.25">
      <c r="B62">
        <v>6</v>
      </c>
      <c r="C62" t="s">
        <v>301</v>
      </c>
      <c r="I62">
        <f t="shared" si="2"/>
        <v>40</v>
      </c>
      <c r="J62" t="s">
        <v>316</v>
      </c>
      <c r="K62" t="str">
        <f>Magyarázat!D43</f>
        <v xml:space="preserve"> Közlekedés, szállítmányozás és logisztika</v>
      </c>
    </row>
    <row r="63" spans="2:11" x14ac:dyDescent="0.25">
      <c r="B63">
        <v>7</v>
      </c>
      <c r="C63" t="s">
        <v>63</v>
      </c>
      <c r="I63">
        <f t="shared" si="2"/>
        <v>41</v>
      </c>
      <c r="J63" t="s">
        <v>330</v>
      </c>
      <c r="K63" t="str">
        <f>Magyarázat!D44</f>
        <v xml:space="preserve"> Vízügy</v>
      </c>
    </row>
    <row r="64" spans="2:11" x14ac:dyDescent="0.25">
      <c r="B64">
        <v>8</v>
      </c>
      <c r="C64" t="s">
        <v>64</v>
      </c>
      <c r="I64">
        <f t="shared" si="2"/>
        <v>42</v>
      </c>
      <c r="J64" t="s">
        <v>315</v>
      </c>
      <c r="K64" t="str">
        <f>Magyarázat!D45</f>
        <v xml:space="preserve"> Előadóművészet</v>
      </c>
    </row>
    <row r="65" spans="2:11" x14ac:dyDescent="0.25">
      <c r="I65">
        <f t="shared" si="2"/>
        <v>43</v>
      </c>
      <c r="J65" s="87" t="s">
        <v>541</v>
      </c>
      <c r="K65" t="str">
        <f>Magyarázat!D46</f>
        <v xml:space="preserve"> Honvédelem</v>
      </c>
    </row>
    <row r="67" spans="2:11" x14ac:dyDescent="0.25">
      <c r="B67">
        <v>140</v>
      </c>
      <c r="C67" t="s">
        <v>66</v>
      </c>
    </row>
    <row r="68" spans="2:11" x14ac:dyDescent="0.25">
      <c r="B68">
        <v>146</v>
      </c>
      <c r="C68" t="s">
        <v>123</v>
      </c>
    </row>
    <row r="69" spans="2:11" x14ac:dyDescent="0.25">
      <c r="B69">
        <v>211</v>
      </c>
      <c r="C69" t="s">
        <v>38</v>
      </c>
    </row>
    <row r="70" spans="2:11" x14ac:dyDescent="0.25">
      <c r="B70">
        <v>212</v>
      </c>
      <c r="C70" t="s">
        <v>67</v>
      </c>
    </row>
    <row r="71" spans="2:11" x14ac:dyDescent="0.25">
      <c r="B71">
        <v>213</v>
      </c>
      <c r="C71" t="s">
        <v>68</v>
      </c>
    </row>
    <row r="72" spans="2:11" x14ac:dyDescent="0.25">
      <c r="B72">
        <v>214</v>
      </c>
    </row>
    <row r="73" spans="2:11" x14ac:dyDescent="0.25">
      <c r="B73">
        <v>215</v>
      </c>
      <c r="C73" t="s">
        <v>69</v>
      </c>
    </row>
    <row r="74" spans="2:11" x14ac:dyDescent="0.25">
      <c r="B74">
        <v>223</v>
      </c>
      <c r="C74" t="s">
        <v>70</v>
      </c>
    </row>
    <row r="75" spans="2:11" x14ac:dyDescent="0.25">
      <c r="B75">
        <v>313</v>
      </c>
      <c r="C75" t="s">
        <v>71</v>
      </c>
    </row>
    <row r="76" spans="2:11" x14ac:dyDescent="0.25">
      <c r="B76">
        <v>321</v>
      </c>
      <c r="C76" t="s">
        <v>72</v>
      </c>
    </row>
    <row r="77" spans="2:11" x14ac:dyDescent="0.25">
      <c r="B77">
        <v>322</v>
      </c>
      <c r="C77" t="s">
        <v>73</v>
      </c>
    </row>
    <row r="78" spans="2:11" x14ac:dyDescent="0.25">
      <c r="B78">
        <v>340</v>
      </c>
      <c r="C78" t="s">
        <v>74</v>
      </c>
    </row>
    <row r="79" spans="2:11" x14ac:dyDescent="0.25">
      <c r="B79">
        <v>341</v>
      </c>
      <c r="C79" t="s">
        <v>75</v>
      </c>
    </row>
    <row r="80" spans="2:11" x14ac:dyDescent="0.25">
      <c r="B80">
        <v>342</v>
      </c>
      <c r="C80" t="s">
        <v>76</v>
      </c>
    </row>
    <row r="81" spans="2:3" x14ac:dyDescent="0.25">
      <c r="B81">
        <v>343</v>
      </c>
      <c r="C81" t="s">
        <v>77</v>
      </c>
    </row>
    <row r="82" spans="2:3" x14ac:dyDescent="0.25">
      <c r="B82">
        <v>344</v>
      </c>
      <c r="C82" t="s">
        <v>78</v>
      </c>
    </row>
    <row r="83" spans="2:3" x14ac:dyDescent="0.25">
      <c r="B83">
        <v>345</v>
      </c>
      <c r="C83" t="s">
        <v>79</v>
      </c>
    </row>
    <row r="84" spans="2:3" x14ac:dyDescent="0.25">
      <c r="B84">
        <v>346</v>
      </c>
      <c r="C84" t="s">
        <v>80</v>
      </c>
    </row>
    <row r="85" spans="2:3" x14ac:dyDescent="0.25">
      <c r="B85">
        <v>347</v>
      </c>
      <c r="C85" t="s">
        <v>81</v>
      </c>
    </row>
    <row r="86" spans="2:3" x14ac:dyDescent="0.25">
      <c r="B86">
        <v>462</v>
      </c>
      <c r="C86" t="s">
        <v>82</v>
      </c>
    </row>
    <row r="87" spans="2:3" x14ac:dyDescent="0.25">
      <c r="B87">
        <v>481</v>
      </c>
      <c r="C87" t="s">
        <v>83</v>
      </c>
    </row>
    <row r="88" spans="2:3" x14ac:dyDescent="0.25">
      <c r="B88">
        <v>482</v>
      </c>
      <c r="C88" t="s">
        <v>84</v>
      </c>
    </row>
    <row r="89" spans="2:3" x14ac:dyDescent="0.25">
      <c r="B89">
        <v>520</v>
      </c>
      <c r="C89" t="s">
        <v>85</v>
      </c>
    </row>
    <row r="90" spans="2:3" x14ac:dyDescent="0.25">
      <c r="B90">
        <v>521</v>
      </c>
      <c r="C90" t="s">
        <v>86</v>
      </c>
    </row>
    <row r="91" spans="2:3" x14ac:dyDescent="0.25">
      <c r="B91">
        <v>522</v>
      </c>
      <c r="C91" t="s">
        <v>87</v>
      </c>
    </row>
    <row r="92" spans="2:3" x14ac:dyDescent="0.25">
      <c r="B92">
        <v>523</v>
      </c>
      <c r="C92" t="s">
        <v>88</v>
      </c>
    </row>
    <row r="93" spans="2:3" x14ac:dyDescent="0.25">
      <c r="B93">
        <v>524</v>
      </c>
      <c r="C93" t="s">
        <v>290</v>
      </c>
    </row>
    <row r="94" spans="2:3" x14ac:dyDescent="0.25">
      <c r="B94">
        <v>525</v>
      </c>
      <c r="C94" t="s">
        <v>89</v>
      </c>
    </row>
    <row r="95" spans="2:3" x14ac:dyDescent="0.25">
      <c r="B95">
        <v>541</v>
      </c>
      <c r="C95" t="s">
        <v>90</v>
      </c>
    </row>
    <row r="96" spans="2:3" x14ac:dyDescent="0.25">
      <c r="B96">
        <v>542</v>
      </c>
      <c r="C96" t="s">
        <v>91</v>
      </c>
    </row>
    <row r="97" spans="2:3" x14ac:dyDescent="0.25">
      <c r="B97">
        <v>543</v>
      </c>
      <c r="C97" t="s">
        <v>92</v>
      </c>
    </row>
    <row r="98" spans="2:3" x14ac:dyDescent="0.25">
      <c r="B98">
        <v>544</v>
      </c>
      <c r="C98" t="s">
        <v>93</v>
      </c>
    </row>
    <row r="99" spans="2:3" x14ac:dyDescent="0.25">
      <c r="B99">
        <v>581</v>
      </c>
      <c r="C99" t="s">
        <v>94</v>
      </c>
    </row>
    <row r="100" spans="2:3" x14ac:dyDescent="0.25">
      <c r="B100">
        <v>582</v>
      </c>
      <c r="C100" t="s">
        <v>95</v>
      </c>
    </row>
    <row r="101" spans="2:3" x14ac:dyDescent="0.25">
      <c r="B101">
        <v>621</v>
      </c>
      <c r="C101" t="s">
        <v>96</v>
      </c>
    </row>
    <row r="102" spans="2:3" x14ac:dyDescent="0.25">
      <c r="B102">
        <v>622</v>
      </c>
      <c r="C102" t="s">
        <v>97</v>
      </c>
    </row>
    <row r="103" spans="2:3" x14ac:dyDescent="0.25">
      <c r="B103">
        <v>623</v>
      </c>
      <c r="C103" t="s">
        <v>98</v>
      </c>
    </row>
    <row r="104" spans="2:3" x14ac:dyDescent="0.25">
      <c r="B104">
        <v>624</v>
      </c>
      <c r="C104" t="s">
        <v>99</v>
      </c>
    </row>
    <row r="105" spans="2:3" x14ac:dyDescent="0.25">
      <c r="B105">
        <v>625</v>
      </c>
      <c r="C105" t="s">
        <v>100</v>
      </c>
    </row>
    <row r="106" spans="2:3" x14ac:dyDescent="0.25">
      <c r="B106">
        <v>641</v>
      </c>
      <c r="C106" t="s">
        <v>101</v>
      </c>
    </row>
    <row r="107" spans="2:3" x14ac:dyDescent="0.25">
      <c r="B107">
        <v>720</v>
      </c>
      <c r="C107" t="s">
        <v>102</v>
      </c>
    </row>
    <row r="108" spans="2:3" x14ac:dyDescent="0.25">
      <c r="B108">
        <v>723</v>
      </c>
      <c r="C108" t="s">
        <v>103</v>
      </c>
    </row>
    <row r="109" spans="2:3" x14ac:dyDescent="0.25">
      <c r="B109">
        <v>724</v>
      </c>
      <c r="C109" t="s">
        <v>104</v>
      </c>
    </row>
    <row r="110" spans="2:3" x14ac:dyDescent="0.25">
      <c r="B110">
        <v>725</v>
      </c>
      <c r="C110" t="s">
        <v>105</v>
      </c>
    </row>
    <row r="111" spans="2:3" x14ac:dyDescent="0.25">
      <c r="B111">
        <v>726</v>
      </c>
      <c r="C111" t="s">
        <v>106</v>
      </c>
    </row>
    <row r="112" spans="2:3" x14ac:dyDescent="0.25">
      <c r="B112">
        <v>761</v>
      </c>
      <c r="C112" t="s">
        <v>107</v>
      </c>
    </row>
    <row r="113" spans="2:3" x14ac:dyDescent="0.25">
      <c r="B113">
        <v>762</v>
      </c>
      <c r="C113" t="s">
        <v>108</v>
      </c>
    </row>
    <row r="114" spans="2:3" x14ac:dyDescent="0.25">
      <c r="B114">
        <v>810</v>
      </c>
      <c r="C114" t="s">
        <v>109</v>
      </c>
    </row>
    <row r="115" spans="2:3" x14ac:dyDescent="0.25">
      <c r="B115">
        <v>811</v>
      </c>
      <c r="C115" t="s">
        <v>110</v>
      </c>
    </row>
    <row r="116" spans="2:3" x14ac:dyDescent="0.25">
      <c r="B116">
        <v>812</v>
      </c>
      <c r="C116" t="s">
        <v>111</v>
      </c>
    </row>
    <row r="117" spans="2:3" x14ac:dyDescent="0.25">
      <c r="B117">
        <v>813</v>
      </c>
      <c r="C117" t="s">
        <v>112</v>
      </c>
    </row>
    <row r="118" spans="2:3" x14ac:dyDescent="0.25">
      <c r="B118">
        <v>814</v>
      </c>
      <c r="C118" t="s">
        <v>113</v>
      </c>
    </row>
    <row r="119" spans="2:3" x14ac:dyDescent="0.25">
      <c r="B119">
        <v>815</v>
      </c>
      <c r="C119" t="s">
        <v>114</v>
      </c>
    </row>
    <row r="120" spans="2:3" x14ac:dyDescent="0.25">
      <c r="B120">
        <v>841</v>
      </c>
      <c r="C120" t="s">
        <v>115</v>
      </c>
    </row>
    <row r="121" spans="2:3" x14ac:dyDescent="0.25">
      <c r="B121">
        <v>850</v>
      </c>
      <c r="C121" t="s">
        <v>116</v>
      </c>
    </row>
    <row r="122" spans="2:3" x14ac:dyDescent="0.25">
      <c r="B122">
        <v>851</v>
      </c>
      <c r="C122" t="s">
        <v>117</v>
      </c>
    </row>
    <row r="123" spans="2:3" x14ac:dyDescent="0.25">
      <c r="B123">
        <v>852</v>
      </c>
      <c r="C123" t="s">
        <v>118</v>
      </c>
    </row>
    <row r="124" spans="2:3" x14ac:dyDescent="0.25">
      <c r="B124">
        <v>853</v>
      </c>
      <c r="C124" t="s">
        <v>119</v>
      </c>
    </row>
    <row r="125" spans="2:3" x14ac:dyDescent="0.25">
      <c r="B125">
        <v>861</v>
      </c>
      <c r="C125" t="s">
        <v>120</v>
      </c>
    </row>
    <row r="126" spans="2:3" x14ac:dyDescent="0.25">
      <c r="B126">
        <v>862</v>
      </c>
      <c r="C126" t="s">
        <v>121</v>
      </c>
    </row>
    <row r="127" spans="2:3" x14ac:dyDescent="0.25">
      <c r="B127">
        <v>863</v>
      </c>
      <c r="C127" t="s">
        <v>37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Rész</vt:lpstr>
      <vt:lpstr>Alap</vt:lpstr>
      <vt:lpstr>Magyarázat</vt:lpstr>
      <vt:lpstr>Háttér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Gebauer Ferenc</dc:creator>
  <cp:lastModifiedBy>Lenovo-i5</cp:lastModifiedBy>
  <dcterms:created xsi:type="dcterms:W3CDTF">2013-02-26T15:11:37Z</dcterms:created>
  <dcterms:modified xsi:type="dcterms:W3CDTF">2019-11-14T20:44:45Z</dcterms:modified>
</cp:coreProperties>
</file>